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eladatok\Excel\n\"/>
    </mc:Choice>
  </mc:AlternateContent>
  <xr:revisionPtr revIDLastSave="0" documentId="13_ncr:1_{1E069DDC-9F6D-4CC9-B81D-E5D3B905579A}" xr6:coauthVersionLast="47" xr6:coauthVersionMax="47" xr10:uidLastSave="{00000000-0000-0000-0000-000000000000}"/>
  <bookViews>
    <workbookView xWindow="-120" yWindow="-120" windowWidth="29040" windowHeight="17640" tabRatio="750" xr2:uid="{D39E2C5C-8750-474E-8B59-3355819FB996}"/>
  </bookViews>
  <sheets>
    <sheet name="1" sheetId="1" r:id="rId1"/>
    <sheet name="1_mo" sheetId="10" state="hidden" r:id="rId2"/>
    <sheet name="2" sheetId="3" r:id="rId3"/>
    <sheet name="2_mo" sheetId="14" state="hidden" r:id="rId4"/>
    <sheet name="3" sheetId="4" r:id="rId5"/>
    <sheet name="3_tabla" sheetId="5" r:id="rId6"/>
    <sheet name="3_mo" sheetId="11" state="hidden" r:id="rId7"/>
    <sheet name="4" sheetId="6" r:id="rId8"/>
    <sheet name="4_mo" sheetId="12" state="hidden" r:id="rId9"/>
    <sheet name="5" sheetId="7" r:id="rId10"/>
    <sheet name="5_mo" sheetId="13" state="hidden" r:id="rId11"/>
    <sheet name="6" sheetId="8" r:id="rId12"/>
    <sheet name="6_mo" sheetId="9" state="hidden" r:id="rId13"/>
  </sheets>
  <definedNames>
    <definedName name="_xlnm._FilterDatabase" localSheetId="0" hidden="1">'1'!$F$3:$J$23</definedName>
    <definedName name="_xlnm._FilterDatabase" localSheetId="1" hidden="1">'1_mo'!$F$3:$J$23</definedName>
    <definedName name="_xlnm._FilterDatabase" localSheetId="9" hidden="1">'5'!$A$8:$D$28</definedName>
    <definedName name="_xlnm._FilterDatabase" localSheetId="10" hidden="1">'5_mo'!$A$8:$D$28</definedName>
    <definedName name="_xlnm._FilterDatabase" localSheetId="11" hidden="1">'6'!$A$7:$F$27</definedName>
    <definedName name="_xlnm._FilterDatabase" localSheetId="12" hidden="1">'6_mo'!$A$7:$F$27</definedName>
  </definedNames>
  <calcPr calcId="191029"/>
  <pivotCaches>
    <pivotCache cacheId="0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2" l="1"/>
  <c r="B40" i="12"/>
  <c r="B41" i="12"/>
  <c r="B42" i="12"/>
  <c r="B38" i="12"/>
  <c r="B24" i="12"/>
  <c r="B25" i="12"/>
  <c r="B23" i="12"/>
  <c r="B16" i="12"/>
  <c r="B17" i="12"/>
  <c r="B18" i="12"/>
  <c r="B15" i="12"/>
  <c r="E20" i="11"/>
  <c r="E21" i="11"/>
  <c r="E22" i="11"/>
  <c r="E23" i="11"/>
  <c r="E19" i="11"/>
  <c r="D20" i="11"/>
  <c r="D21" i="11"/>
  <c r="D22" i="11"/>
  <c r="D23" i="11"/>
  <c r="D19" i="11"/>
  <c r="C20" i="11"/>
  <c r="C21" i="11"/>
  <c r="C22" i="11"/>
  <c r="C23" i="11"/>
  <c r="C19" i="11"/>
  <c r="D16" i="10"/>
  <c r="D15" i="10"/>
  <c r="D14" i="10"/>
  <c r="D10" i="10"/>
  <c r="D7" i="10"/>
  <c r="D6" i="10"/>
  <c r="D5" i="10"/>
  <c r="A9" i="13" l="1"/>
  <c r="D45" i="9"/>
  <c r="D44" i="9"/>
  <c r="D43" i="9"/>
  <c r="D42" i="9"/>
  <c r="D41" i="9"/>
  <c r="D40" i="9"/>
  <c r="D33" i="9"/>
  <c r="D32" i="9"/>
  <c r="D31" i="9"/>
  <c r="D30" i="9"/>
  <c r="D29" i="9"/>
  <c r="D28" i="9"/>
  <c r="D23" i="9"/>
  <c r="D22" i="9"/>
  <c r="D21" i="9"/>
  <c r="D20" i="9"/>
  <c r="D19" i="9"/>
  <c r="D18" i="9"/>
  <c r="D13" i="9"/>
  <c r="D12" i="9"/>
  <c r="D11" i="9"/>
  <c r="D10" i="9"/>
  <c r="D9" i="9"/>
  <c r="D8" i="9"/>
  <c r="A10" i="13" l="1"/>
  <c r="A10" i="7"/>
  <c r="A11" i="7" s="1"/>
  <c r="A9" i="7"/>
  <c r="A11" i="13" l="1"/>
  <c r="A12" i="7"/>
  <c r="A12" i="13" l="1"/>
  <c r="A13" i="7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A13" i="13" l="1"/>
  <c r="A14" i="7"/>
  <c r="A14" i="13" l="1"/>
  <c r="A15" i="7"/>
  <c r="A15" i="13" l="1"/>
  <c r="A16" i="7"/>
  <c r="A16" i="13" l="1"/>
  <c r="A17" i="7"/>
  <c r="A17" i="13" l="1"/>
  <c r="A18" i="7"/>
  <c r="A18" i="13" l="1"/>
  <c r="A19" i="7"/>
  <c r="A19" i="13" l="1"/>
  <c r="A20" i="7"/>
  <c r="A20" i="13" l="1"/>
  <c r="A21" i="7"/>
  <c r="A21" i="13" l="1"/>
  <c r="A22" i="7"/>
  <c r="A22" i="13" l="1"/>
  <c r="A23" i="7"/>
  <c r="A23" i="13" l="1"/>
  <c r="A24" i="7"/>
  <c r="A24" i="13" l="1"/>
  <c r="A25" i="7"/>
  <c r="A25" i="13" l="1"/>
  <c r="A26" i="7"/>
  <c r="A26" i="13" l="1"/>
  <c r="A27" i="7"/>
  <c r="A27" i="13" l="1"/>
  <c r="A28" i="7"/>
  <c r="A28" i="13" l="1"/>
  <c r="A29" i="7"/>
  <c r="A29" i="13" l="1"/>
  <c r="A30" i="7"/>
  <c r="A30" i="13" l="1"/>
  <c r="A31" i="7"/>
  <c r="A31" i="13" l="1"/>
  <c r="A32" i="7"/>
  <c r="A32" i="13" l="1"/>
  <c r="A33" i="7"/>
  <c r="A33" i="13" l="1"/>
  <c r="A34" i="7"/>
  <c r="A34" i="13" l="1"/>
  <c r="A35" i="7"/>
  <c r="A35" i="13" l="1"/>
  <c r="A36" i="7"/>
  <c r="A36" i="13" l="1"/>
  <c r="A37" i="7"/>
  <c r="A37" i="13" l="1"/>
  <c r="A38" i="7"/>
  <c r="A38" i="13" l="1"/>
  <c r="A39" i="7"/>
  <c r="A39" i="13" l="1"/>
  <c r="A40" i="7"/>
  <c r="A40" i="13" l="1"/>
  <c r="A41" i="7"/>
  <c r="A41" i="13" l="1"/>
</calcChain>
</file>

<file path=xl/sharedStrings.xml><?xml version="1.0" encoding="utf-8"?>
<sst xmlns="http://schemas.openxmlformats.org/spreadsheetml/2006/main" count="2609" uniqueCount="879">
  <si>
    <t>Dátum</t>
  </si>
  <si>
    <t>Város</t>
  </si>
  <si>
    <t>Bevétel</t>
  </si>
  <si>
    <t>fehér kesztyű</t>
  </si>
  <si>
    <t>női kabát</t>
  </si>
  <si>
    <t>férfi kesztyű</t>
  </si>
  <si>
    <t>női kesztyű</t>
  </si>
  <si>
    <t>Termékkategória</t>
  </si>
  <si>
    <t>női kalap</t>
  </si>
  <si>
    <t>Férfi kalap</t>
  </si>
  <si>
    <t>női alsó</t>
  </si>
  <si>
    <t>Budapest</t>
  </si>
  <si>
    <t>Debrecen</t>
  </si>
  <si>
    <t>SZUMHA vs SZUMHATÖBB</t>
  </si>
  <si>
    <t>termékkategória</t>
  </si>
  <si>
    <t>dátum</t>
  </si>
  <si>
    <t>&lt;2019.02.15</t>
  </si>
  <si>
    <t>*kalap</t>
  </si>
  <si>
    <t>ÁTLAGHATÖBB</t>
  </si>
  <si>
    <t>DARABTELI vs DARABHATÖBB</t>
  </si>
  <si>
    <t>eladott db</t>
  </si>
  <si>
    <t>férfi kalap</t>
  </si>
  <si>
    <t>SZUMHATÖBB, ÁTLAGHATÖBB, DARABHATÖBB</t>
  </si>
  <si>
    <t>Értékesítő</t>
  </si>
  <si>
    <t>Csaba</t>
  </si>
  <si>
    <t>Evelin</t>
  </si>
  <si>
    <t>Átlagbevétel</t>
  </si>
  <si>
    <t>PIVOT tábla készítése 3 perc alatt</t>
  </si>
  <si>
    <t>Kimutatás, vagy Pivot tábla</t>
  </si>
  <si>
    <t>Típus</t>
  </si>
  <si>
    <t>Márka</t>
  </si>
  <si>
    <t>Extra garanciával</t>
  </si>
  <si>
    <t>Ár</t>
  </si>
  <si>
    <t>Eladott darab</t>
  </si>
  <si>
    <t>Astra</t>
  </si>
  <si>
    <t>Opel</t>
  </si>
  <si>
    <t>Igen</t>
  </si>
  <si>
    <t>Kiss Iza</t>
  </si>
  <si>
    <t>Splash</t>
  </si>
  <si>
    <t>Suzuki</t>
  </si>
  <si>
    <t>Sáva Emil</t>
  </si>
  <si>
    <t>Insignia</t>
  </si>
  <si>
    <t>Nem</t>
  </si>
  <si>
    <t>Mondeo</t>
  </si>
  <si>
    <t>Ford</t>
  </si>
  <si>
    <t>Nemes Tibor</t>
  </si>
  <si>
    <t>XJ</t>
  </si>
  <si>
    <t>Jaguar</t>
  </si>
  <si>
    <t>Fiesta</t>
  </si>
  <si>
    <t>Vectra</t>
  </si>
  <si>
    <t>Réz Andor</t>
  </si>
  <si>
    <t>Mazda</t>
  </si>
  <si>
    <t>Passat</t>
  </si>
  <si>
    <t>Volkswagen</t>
  </si>
  <si>
    <t>Avensis</t>
  </si>
  <si>
    <t>Toyota</t>
  </si>
  <si>
    <t>Focus</t>
  </si>
  <si>
    <t>Fabia</t>
  </si>
  <si>
    <t>Skoda</t>
  </si>
  <si>
    <t>Cayenne</t>
  </si>
  <si>
    <t>Porsche</t>
  </si>
  <si>
    <t>Leon</t>
  </si>
  <si>
    <t>Seat</t>
  </si>
  <si>
    <t>911 carrera</t>
  </si>
  <si>
    <t>Cordoba</t>
  </si>
  <si>
    <t>Golf</t>
  </si>
  <si>
    <t>Peugeot</t>
  </si>
  <si>
    <t>Corolla</t>
  </si>
  <si>
    <t>Qashqai</t>
  </si>
  <si>
    <t>Nissan</t>
  </si>
  <si>
    <t>FKERES (VLOOKUP) függvény</t>
  </si>
  <si>
    <t>FKERES (VLOOKUP)</t>
  </si>
  <si>
    <t>Célja:</t>
  </si>
  <si>
    <t>Egy tábla bal szélső oszlopában megkeres egy értéket, majd annak sora és a megadott oszlop metszéspontjában lévő értéket adja eredményül</t>
  </si>
  <si>
    <r>
      <t>=FKERES(</t>
    </r>
    <r>
      <rPr>
        <sz val="11"/>
        <color theme="3" tint="0.39997558519241921"/>
        <rFont val="Calibri"/>
        <family val="2"/>
        <charset val="238"/>
        <scheme val="minor"/>
      </rPr>
      <t>keresési_érték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00B050"/>
        <rFont val="Calibri"/>
        <family val="2"/>
        <charset val="238"/>
        <scheme val="minor"/>
      </rPr>
      <t>tábla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theme="5" tint="-0.249977111117893"/>
        <rFont val="Calibri"/>
        <family val="2"/>
        <charset val="238"/>
        <scheme val="minor"/>
      </rPr>
      <t>oszlop_szám</t>
    </r>
    <r>
      <rPr>
        <sz val="11"/>
        <color theme="1"/>
        <rFont val="Calibri"/>
        <family val="2"/>
        <charset val="238"/>
        <scheme val="minor"/>
      </rPr>
      <t>; [</t>
    </r>
    <r>
      <rPr>
        <sz val="11"/>
        <color theme="9" tint="-0.499984740745262"/>
        <rFont val="Calibri"/>
        <family val="2"/>
        <charset val="238"/>
        <scheme val="minor"/>
      </rPr>
      <t>tartományban_keres</t>
    </r>
    <r>
      <rPr>
        <sz val="11"/>
        <color theme="1"/>
        <rFont val="Calibri"/>
        <family val="2"/>
        <charset val="238"/>
        <scheme val="minor"/>
      </rPr>
      <t>])</t>
    </r>
  </si>
  <si>
    <t>Argumentumok:</t>
  </si>
  <si>
    <t>Keresési_érték</t>
  </si>
  <si>
    <t>az az érték, amelyet a táblázatban szeretnék megkeresni</t>
  </si>
  <si>
    <t>Tábla</t>
  </si>
  <si>
    <t>a táblázat, amelyben szeretném megkeresni és megtalálni</t>
  </si>
  <si>
    <t>Oszlop_szám</t>
  </si>
  <si>
    <t>annak az oszlopnak a száma, amelyből az értéket szeretném kiíratni</t>
  </si>
  <si>
    <t>Tartományban_keres</t>
  </si>
  <si>
    <t>itt a 0-t kell megadni, ha pontos egyezést keresek (ahogy most tesszük)</t>
  </si>
  <si>
    <t>FKERES pontos egyezés</t>
  </si>
  <si>
    <t>Termékkód</t>
  </si>
  <si>
    <t>Egységár</t>
  </si>
  <si>
    <t>Egység</t>
  </si>
  <si>
    <t>valuta</t>
  </si>
  <si>
    <t>abc235</t>
  </si>
  <si>
    <t>abc632</t>
  </si>
  <si>
    <t>abc123</t>
  </si>
  <si>
    <t>abc432</t>
  </si>
  <si>
    <t>abc801</t>
  </si>
  <si>
    <t>Származási ország</t>
  </si>
  <si>
    <t>Valuta</t>
  </si>
  <si>
    <t>Kína</t>
  </si>
  <si>
    <t>EUR</t>
  </si>
  <si>
    <t>abc124</t>
  </si>
  <si>
    <t>Hollandia</t>
  </si>
  <si>
    <t>abc125</t>
  </si>
  <si>
    <t>Olaszország</t>
  </si>
  <si>
    <t>abc126</t>
  </si>
  <si>
    <t>Finnország</t>
  </si>
  <si>
    <t>abc127</t>
  </si>
  <si>
    <t>Németország</t>
  </si>
  <si>
    <t>abc128</t>
  </si>
  <si>
    <t>abc129</t>
  </si>
  <si>
    <t>abc130</t>
  </si>
  <si>
    <t>abc131</t>
  </si>
  <si>
    <t>abc132</t>
  </si>
  <si>
    <t>abc133</t>
  </si>
  <si>
    <t>abc134</t>
  </si>
  <si>
    <t>abc135</t>
  </si>
  <si>
    <t>abc136</t>
  </si>
  <si>
    <t>abc137</t>
  </si>
  <si>
    <t>abc138</t>
  </si>
  <si>
    <t>Dánia</t>
  </si>
  <si>
    <t>abc139</t>
  </si>
  <si>
    <t>Franciaország</t>
  </si>
  <si>
    <t>abc140</t>
  </si>
  <si>
    <t>India</t>
  </si>
  <si>
    <t>abc141</t>
  </si>
  <si>
    <t>abc142</t>
  </si>
  <si>
    <t>abc143</t>
  </si>
  <si>
    <t>abc144</t>
  </si>
  <si>
    <t>abc145</t>
  </si>
  <si>
    <t>abc146</t>
  </si>
  <si>
    <t>abc147</t>
  </si>
  <si>
    <t>abc148</t>
  </si>
  <si>
    <t>abc149</t>
  </si>
  <si>
    <t>abc150</t>
  </si>
  <si>
    <t>abc151</t>
  </si>
  <si>
    <t>abc152</t>
  </si>
  <si>
    <t>abc153</t>
  </si>
  <si>
    <t>abc154</t>
  </si>
  <si>
    <t>abc155</t>
  </si>
  <si>
    <t>abc156</t>
  </si>
  <si>
    <t>abc157</t>
  </si>
  <si>
    <t>abc158</t>
  </si>
  <si>
    <t>abc159</t>
  </si>
  <si>
    <t>abc160</t>
  </si>
  <si>
    <t>abc161</t>
  </si>
  <si>
    <t>abc162</t>
  </si>
  <si>
    <t>abc163</t>
  </si>
  <si>
    <t>abc164</t>
  </si>
  <si>
    <t>abc165</t>
  </si>
  <si>
    <t>abc166</t>
  </si>
  <si>
    <t>abc167</t>
  </si>
  <si>
    <t>abc168</t>
  </si>
  <si>
    <t>abc169</t>
  </si>
  <si>
    <t>abc170</t>
  </si>
  <si>
    <t>abc171</t>
  </si>
  <si>
    <t>abc172</t>
  </si>
  <si>
    <t>abc173</t>
  </si>
  <si>
    <t>abc174</t>
  </si>
  <si>
    <t>abc175</t>
  </si>
  <si>
    <t>abc176</t>
  </si>
  <si>
    <t>abc177</t>
  </si>
  <si>
    <t>abc178</t>
  </si>
  <si>
    <t>abc179</t>
  </si>
  <si>
    <t>abc180</t>
  </si>
  <si>
    <t>abc181</t>
  </si>
  <si>
    <t>abc182</t>
  </si>
  <si>
    <t>abc183</t>
  </si>
  <si>
    <t>abc184</t>
  </si>
  <si>
    <t>abc185</t>
  </si>
  <si>
    <t>abc186</t>
  </si>
  <si>
    <t>abc187</t>
  </si>
  <si>
    <t>abc188</t>
  </si>
  <si>
    <t>abc189</t>
  </si>
  <si>
    <t>abc190</t>
  </si>
  <si>
    <t>abc191</t>
  </si>
  <si>
    <t>abc192</t>
  </si>
  <si>
    <t>abc193</t>
  </si>
  <si>
    <t>abc194</t>
  </si>
  <si>
    <t>abc195</t>
  </si>
  <si>
    <t>abc196</t>
  </si>
  <si>
    <t>abc197</t>
  </si>
  <si>
    <t>abc198</t>
  </si>
  <si>
    <t>abc199</t>
  </si>
  <si>
    <t>abc200</t>
  </si>
  <si>
    <t>abc201</t>
  </si>
  <si>
    <t>abc202</t>
  </si>
  <si>
    <t>abc203</t>
  </si>
  <si>
    <t>abc204</t>
  </si>
  <si>
    <t>abc205</t>
  </si>
  <si>
    <t>abc206</t>
  </si>
  <si>
    <t>abc207</t>
  </si>
  <si>
    <t>abc208</t>
  </si>
  <si>
    <t>abc209</t>
  </si>
  <si>
    <t>abc210</t>
  </si>
  <si>
    <t>abc211</t>
  </si>
  <si>
    <t>abc212</t>
  </si>
  <si>
    <t>abc213</t>
  </si>
  <si>
    <t>abc214</t>
  </si>
  <si>
    <t>abc215</t>
  </si>
  <si>
    <t>abc216</t>
  </si>
  <si>
    <t>abc217</t>
  </si>
  <si>
    <t>abc218</t>
  </si>
  <si>
    <t>abc219</t>
  </si>
  <si>
    <t>abc220</t>
  </si>
  <si>
    <t>abc221</t>
  </si>
  <si>
    <t>abc222</t>
  </si>
  <si>
    <t>abc223</t>
  </si>
  <si>
    <t>abc224</t>
  </si>
  <si>
    <t>abc225</t>
  </si>
  <si>
    <t>abc226</t>
  </si>
  <si>
    <t>abc227</t>
  </si>
  <si>
    <t>abc228</t>
  </si>
  <si>
    <t>abc229</t>
  </si>
  <si>
    <t>abc230</t>
  </si>
  <si>
    <t>abc231</t>
  </si>
  <si>
    <t>abc232</t>
  </si>
  <si>
    <t>abc233</t>
  </si>
  <si>
    <t>abc234</t>
  </si>
  <si>
    <t>abc236</t>
  </si>
  <si>
    <t>abc237</t>
  </si>
  <si>
    <t>abc238</t>
  </si>
  <si>
    <t>abc239</t>
  </si>
  <si>
    <t>abc240</t>
  </si>
  <si>
    <t>abc241</t>
  </si>
  <si>
    <t>abc242</t>
  </si>
  <si>
    <t>abc243</t>
  </si>
  <si>
    <t>abc244</t>
  </si>
  <si>
    <t>abc245</t>
  </si>
  <si>
    <t>abc246</t>
  </si>
  <si>
    <t>abc247</t>
  </si>
  <si>
    <t>abc248</t>
  </si>
  <si>
    <t>abc249</t>
  </si>
  <si>
    <t>abc250</t>
  </si>
  <si>
    <t>abc251</t>
  </si>
  <si>
    <t>abc252</t>
  </si>
  <si>
    <t>abc253</t>
  </si>
  <si>
    <t>abc254</t>
  </si>
  <si>
    <t>abc255</t>
  </si>
  <si>
    <t>abc256</t>
  </si>
  <si>
    <t>abc257</t>
  </si>
  <si>
    <t>abc258</t>
  </si>
  <si>
    <t>abc259</t>
  </si>
  <si>
    <t>abc260</t>
  </si>
  <si>
    <t>abc261</t>
  </si>
  <si>
    <t>abc262</t>
  </si>
  <si>
    <t>abc263</t>
  </si>
  <si>
    <t>abc264</t>
  </si>
  <si>
    <t>abc265</t>
  </si>
  <si>
    <t>abc266</t>
  </si>
  <si>
    <t>abc267</t>
  </si>
  <si>
    <t>abc268</t>
  </si>
  <si>
    <t>abc269</t>
  </si>
  <si>
    <t>abc270</t>
  </si>
  <si>
    <t>abc271</t>
  </si>
  <si>
    <t>abc272</t>
  </si>
  <si>
    <t>abc273</t>
  </si>
  <si>
    <t>abc274</t>
  </si>
  <si>
    <t>abc275</t>
  </si>
  <si>
    <t>abc276</t>
  </si>
  <si>
    <t>abc277</t>
  </si>
  <si>
    <t>abc278</t>
  </si>
  <si>
    <t>abc279</t>
  </si>
  <si>
    <t>abc280</t>
  </si>
  <si>
    <t>abc281</t>
  </si>
  <si>
    <t>abc282</t>
  </si>
  <si>
    <t>abc283</t>
  </si>
  <si>
    <t>abc284</t>
  </si>
  <si>
    <t>abc285</t>
  </si>
  <si>
    <t>abc286</t>
  </si>
  <si>
    <t>abc287</t>
  </si>
  <si>
    <t>abc288</t>
  </si>
  <si>
    <t>abc289</t>
  </si>
  <si>
    <t>abc290</t>
  </si>
  <si>
    <t>abc291</t>
  </si>
  <si>
    <t>abc292</t>
  </si>
  <si>
    <t>abc293</t>
  </si>
  <si>
    <t>abc294</t>
  </si>
  <si>
    <t>abc295</t>
  </si>
  <si>
    <t>abc296</t>
  </si>
  <si>
    <t>abc297</t>
  </si>
  <si>
    <t>abc298</t>
  </si>
  <si>
    <t>abc299</t>
  </si>
  <si>
    <t>abc300</t>
  </si>
  <si>
    <t>abc301</t>
  </si>
  <si>
    <t>abc302</t>
  </si>
  <si>
    <t>abc303</t>
  </si>
  <si>
    <t>abc304</t>
  </si>
  <si>
    <t>abc305</t>
  </si>
  <si>
    <t>abc306</t>
  </si>
  <si>
    <t>abc307</t>
  </si>
  <si>
    <t>abc308</t>
  </si>
  <si>
    <t>abc309</t>
  </si>
  <si>
    <t>abc310</t>
  </si>
  <si>
    <t>abc311</t>
  </si>
  <si>
    <t>abc312</t>
  </si>
  <si>
    <t>abc313</t>
  </si>
  <si>
    <t>abc314</t>
  </si>
  <si>
    <t>abc315</t>
  </si>
  <si>
    <t>abc316</t>
  </si>
  <si>
    <t>abc317</t>
  </si>
  <si>
    <t>abc318</t>
  </si>
  <si>
    <t>abc319</t>
  </si>
  <si>
    <t>abc320</t>
  </si>
  <si>
    <t>abc321</t>
  </si>
  <si>
    <t>abc322</t>
  </si>
  <si>
    <t>abc323</t>
  </si>
  <si>
    <t>abc324</t>
  </si>
  <si>
    <t>abc325</t>
  </si>
  <si>
    <t>abc326</t>
  </si>
  <si>
    <t>abc327</t>
  </si>
  <si>
    <t>abc328</t>
  </si>
  <si>
    <t>abc329</t>
  </si>
  <si>
    <t>abc330</t>
  </si>
  <si>
    <t>abc331</t>
  </si>
  <si>
    <t>abc332</t>
  </si>
  <si>
    <t>abc333</t>
  </si>
  <si>
    <t>abc334</t>
  </si>
  <si>
    <t>abc335</t>
  </si>
  <si>
    <t>abc336</t>
  </si>
  <si>
    <t>abc337</t>
  </si>
  <si>
    <t>abc338</t>
  </si>
  <si>
    <t>abc339</t>
  </si>
  <si>
    <t>abc340</t>
  </si>
  <si>
    <t>abc341</t>
  </si>
  <si>
    <t>abc342</t>
  </si>
  <si>
    <t>abc343</t>
  </si>
  <si>
    <t>abc344</t>
  </si>
  <si>
    <t>abc345</t>
  </si>
  <si>
    <t>abc346</t>
  </si>
  <si>
    <t>abc347</t>
  </si>
  <si>
    <t>abc348</t>
  </si>
  <si>
    <t>abc349</t>
  </si>
  <si>
    <t>abc350</t>
  </si>
  <si>
    <t>abc351</t>
  </si>
  <si>
    <t>abc352</t>
  </si>
  <si>
    <t>abc353</t>
  </si>
  <si>
    <t>abc354</t>
  </si>
  <si>
    <t>abc355</t>
  </si>
  <si>
    <t>abc356</t>
  </si>
  <si>
    <t>abc357</t>
  </si>
  <si>
    <t>abc358</t>
  </si>
  <si>
    <t>abc359</t>
  </si>
  <si>
    <t>abc360</t>
  </si>
  <si>
    <t>abc361</t>
  </si>
  <si>
    <t>abc362</t>
  </si>
  <si>
    <t>abc363</t>
  </si>
  <si>
    <t>abc364</t>
  </si>
  <si>
    <t>abc365</t>
  </si>
  <si>
    <t>abc366</t>
  </si>
  <si>
    <t>abc367</t>
  </si>
  <si>
    <t>abc368</t>
  </si>
  <si>
    <t>abc369</t>
  </si>
  <si>
    <t>abc370</t>
  </si>
  <si>
    <t>abc371</t>
  </si>
  <si>
    <t>abc372</t>
  </si>
  <si>
    <t>abc373</t>
  </si>
  <si>
    <t>abc374</t>
  </si>
  <si>
    <t>abc375</t>
  </si>
  <si>
    <t>abc376</t>
  </si>
  <si>
    <t>abc377</t>
  </si>
  <si>
    <t>abc378</t>
  </si>
  <si>
    <t>abc379</t>
  </si>
  <si>
    <t>abc380</t>
  </si>
  <si>
    <t>abc381</t>
  </si>
  <si>
    <t>abc382</t>
  </si>
  <si>
    <t>abc383</t>
  </si>
  <si>
    <t>abc384</t>
  </si>
  <si>
    <t>abc385</t>
  </si>
  <si>
    <t>abc386</t>
  </si>
  <si>
    <t>abc387</t>
  </si>
  <si>
    <t>abc388</t>
  </si>
  <si>
    <t>abc389</t>
  </si>
  <si>
    <t>abc390</t>
  </si>
  <si>
    <t>abc391</t>
  </si>
  <si>
    <t>abc392</t>
  </si>
  <si>
    <t>abc393</t>
  </si>
  <si>
    <t>abc394</t>
  </si>
  <si>
    <t>abc395</t>
  </si>
  <si>
    <t>abc396</t>
  </si>
  <si>
    <t>abc397</t>
  </si>
  <si>
    <t>abc398</t>
  </si>
  <si>
    <t>abc399</t>
  </si>
  <si>
    <t>abc400</t>
  </si>
  <si>
    <t>abc401</t>
  </si>
  <si>
    <t>abc402</t>
  </si>
  <si>
    <t>abc403</t>
  </si>
  <si>
    <t>abc404</t>
  </si>
  <si>
    <t>abc405</t>
  </si>
  <si>
    <t>abc406</t>
  </si>
  <si>
    <t>abc407</t>
  </si>
  <si>
    <t>abc408</t>
  </si>
  <si>
    <t>abc409</t>
  </si>
  <si>
    <t>abc410</t>
  </si>
  <si>
    <t>abc411</t>
  </si>
  <si>
    <t>abc412</t>
  </si>
  <si>
    <t>abc413</t>
  </si>
  <si>
    <t>abc414</t>
  </si>
  <si>
    <t>abc415</t>
  </si>
  <si>
    <t>abc416</t>
  </si>
  <si>
    <t>abc417</t>
  </si>
  <si>
    <t>abc418</t>
  </si>
  <si>
    <t>abc419</t>
  </si>
  <si>
    <t>abc420</t>
  </si>
  <si>
    <t>abc421</t>
  </si>
  <si>
    <t>abc422</t>
  </si>
  <si>
    <t>abc423</t>
  </si>
  <si>
    <t>abc424</t>
  </si>
  <si>
    <t>abc425</t>
  </si>
  <si>
    <t>abc426</t>
  </si>
  <si>
    <t>abc427</t>
  </si>
  <si>
    <t>abc428</t>
  </si>
  <si>
    <t>abc429</t>
  </si>
  <si>
    <t>abc430</t>
  </si>
  <si>
    <t>abc431</t>
  </si>
  <si>
    <t>abc433</t>
  </si>
  <si>
    <t>abc434</t>
  </si>
  <si>
    <t>abc435</t>
  </si>
  <si>
    <t>abc436</t>
  </si>
  <si>
    <t>abc437</t>
  </si>
  <si>
    <t>abc438</t>
  </si>
  <si>
    <t>abc439</t>
  </si>
  <si>
    <t>abc440</t>
  </si>
  <si>
    <t>abc441</t>
  </si>
  <si>
    <t>abc442</t>
  </si>
  <si>
    <t>abc443</t>
  </si>
  <si>
    <t>abc444</t>
  </si>
  <si>
    <t>abc445</t>
  </si>
  <si>
    <t>abc446</t>
  </si>
  <si>
    <t>abc447</t>
  </si>
  <si>
    <t>abc448</t>
  </si>
  <si>
    <t>abc449</t>
  </si>
  <si>
    <t>abc450</t>
  </si>
  <si>
    <t>abc451</t>
  </si>
  <si>
    <t>abc452</t>
  </si>
  <si>
    <t>abc453</t>
  </si>
  <si>
    <t>abc454</t>
  </si>
  <si>
    <t>abc455</t>
  </si>
  <si>
    <t>abc456</t>
  </si>
  <si>
    <t>abc457</t>
  </si>
  <si>
    <t>abc458</t>
  </si>
  <si>
    <t>abc459</t>
  </si>
  <si>
    <t>abc460</t>
  </si>
  <si>
    <t>abc461</t>
  </si>
  <si>
    <t>abc462</t>
  </si>
  <si>
    <t>abc463</t>
  </si>
  <si>
    <t>abc464</t>
  </si>
  <si>
    <t>abc465</t>
  </si>
  <si>
    <t>abc466</t>
  </si>
  <si>
    <t>abc467</t>
  </si>
  <si>
    <t>abc468</t>
  </si>
  <si>
    <t>abc469</t>
  </si>
  <si>
    <t>abc470</t>
  </si>
  <si>
    <t>abc471</t>
  </si>
  <si>
    <t>abc472</t>
  </si>
  <si>
    <t>abc473</t>
  </si>
  <si>
    <t>abc474</t>
  </si>
  <si>
    <t>abc475</t>
  </si>
  <si>
    <t>abc476</t>
  </si>
  <si>
    <t>abc477</t>
  </si>
  <si>
    <t>abc478</t>
  </si>
  <si>
    <t>abc479</t>
  </si>
  <si>
    <t>abc480</t>
  </si>
  <si>
    <t>abc481</t>
  </si>
  <si>
    <t>abc482</t>
  </si>
  <si>
    <t>abc483</t>
  </si>
  <si>
    <t>abc484</t>
  </si>
  <si>
    <t>abc485</t>
  </si>
  <si>
    <t>abc486</t>
  </si>
  <si>
    <t>abc487</t>
  </si>
  <si>
    <t>abc488</t>
  </si>
  <si>
    <t>abc489</t>
  </si>
  <si>
    <t>abc490</t>
  </si>
  <si>
    <t>abc491</t>
  </si>
  <si>
    <t>abc492</t>
  </si>
  <si>
    <t>abc493</t>
  </si>
  <si>
    <t>abc494</t>
  </si>
  <si>
    <t>abc495</t>
  </si>
  <si>
    <t>abc496</t>
  </si>
  <si>
    <t>abc497</t>
  </si>
  <si>
    <t>abc498</t>
  </si>
  <si>
    <t>abc499</t>
  </si>
  <si>
    <t>abc500</t>
  </si>
  <si>
    <t>abc501</t>
  </si>
  <si>
    <t>abc502</t>
  </si>
  <si>
    <t>abc503</t>
  </si>
  <si>
    <t>abc504</t>
  </si>
  <si>
    <t>abc505</t>
  </si>
  <si>
    <t>abc506</t>
  </si>
  <si>
    <t>abc507</t>
  </si>
  <si>
    <t>abc508</t>
  </si>
  <si>
    <t>abc509</t>
  </si>
  <si>
    <t>abc510</t>
  </si>
  <si>
    <t>abc511</t>
  </si>
  <si>
    <t>abc512</t>
  </si>
  <si>
    <t>abc513</t>
  </si>
  <si>
    <t>abc514</t>
  </si>
  <si>
    <t>abc515</t>
  </si>
  <si>
    <t>abc516</t>
  </si>
  <si>
    <t>abc517</t>
  </si>
  <si>
    <t>abc518</t>
  </si>
  <si>
    <t>abc519</t>
  </si>
  <si>
    <t>abc520</t>
  </si>
  <si>
    <t>abc521</t>
  </si>
  <si>
    <t>abc522</t>
  </si>
  <si>
    <t>abc523</t>
  </si>
  <si>
    <t>abc524</t>
  </si>
  <si>
    <t>abc525</t>
  </si>
  <si>
    <t>abc526</t>
  </si>
  <si>
    <t>abc527</t>
  </si>
  <si>
    <t>abc528</t>
  </si>
  <si>
    <t>abc529</t>
  </si>
  <si>
    <t>abc530</t>
  </si>
  <si>
    <t>abc531</t>
  </si>
  <si>
    <t>abc532</t>
  </si>
  <si>
    <t>abc533</t>
  </si>
  <si>
    <t>abc534</t>
  </si>
  <si>
    <t>abc535</t>
  </si>
  <si>
    <t>abc536</t>
  </si>
  <si>
    <t>abc537</t>
  </si>
  <si>
    <t>abc538</t>
  </si>
  <si>
    <t>abc539</t>
  </si>
  <si>
    <t>abc540</t>
  </si>
  <si>
    <t>abc541</t>
  </si>
  <si>
    <t>abc542</t>
  </si>
  <si>
    <t>abc543</t>
  </si>
  <si>
    <t>abc544</t>
  </si>
  <si>
    <t>abc545</t>
  </si>
  <si>
    <t>abc546</t>
  </si>
  <si>
    <t>abc547</t>
  </si>
  <si>
    <t>abc548</t>
  </si>
  <si>
    <t>abc549</t>
  </si>
  <si>
    <t>abc550</t>
  </si>
  <si>
    <t>abc551</t>
  </si>
  <si>
    <t>abc552</t>
  </si>
  <si>
    <t>abc553</t>
  </si>
  <si>
    <t>abc554</t>
  </si>
  <si>
    <t>abc555</t>
  </si>
  <si>
    <t>abc556</t>
  </si>
  <si>
    <t>abc557</t>
  </si>
  <si>
    <t>abc558</t>
  </si>
  <si>
    <t>abc559</t>
  </si>
  <si>
    <t>abc560</t>
  </si>
  <si>
    <t>abc561</t>
  </si>
  <si>
    <t>abc562</t>
  </si>
  <si>
    <t>abc563</t>
  </si>
  <si>
    <t>abc564</t>
  </si>
  <si>
    <t>abc565</t>
  </si>
  <si>
    <t>abc566</t>
  </si>
  <si>
    <t>abc567</t>
  </si>
  <si>
    <t>abc568</t>
  </si>
  <si>
    <t>abc569</t>
  </si>
  <si>
    <t>abc570</t>
  </si>
  <si>
    <t>abc571</t>
  </si>
  <si>
    <t>abc572</t>
  </si>
  <si>
    <t>abc573</t>
  </si>
  <si>
    <t>abc574</t>
  </si>
  <si>
    <t>abc575</t>
  </si>
  <si>
    <t>abc576</t>
  </si>
  <si>
    <t>abc577</t>
  </si>
  <si>
    <t>abc578</t>
  </si>
  <si>
    <t>abc579</t>
  </si>
  <si>
    <t>abc580</t>
  </si>
  <si>
    <t>abc581</t>
  </si>
  <si>
    <t>abc582</t>
  </si>
  <si>
    <t>abc583</t>
  </si>
  <si>
    <t>abc584</t>
  </si>
  <si>
    <t>abc585</t>
  </si>
  <si>
    <t>abc586</t>
  </si>
  <si>
    <t>abc587</t>
  </si>
  <si>
    <t>abc588</t>
  </si>
  <si>
    <t>abc589</t>
  </si>
  <si>
    <t>abc590</t>
  </si>
  <si>
    <t>abc591</t>
  </si>
  <si>
    <t>abc592</t>
  </si>
  <si>
    <t>abc593</t>
  </si>
  <si>
    <t>abc594</t>
  </si>
  <si>
    <t>abc595</t>
  </si>
  <si>
    <t>abc596</t>
  </si>
  <si>
    <t>abc597</t>
  </si>
  <si>
    <t>abc598</t>
  </si>
  <si>
    <t>abc599</t>
  </si>
  <si>
    <t>abc600</t>
  </si>
  <si>
    <t>abc601</t>
  </si>
  <si>
    <t>abc602</t>
  </si>
  <si>
    <t>abc603</t>
  </si>
  <si>
    <t>abc604</t>
  </si>
  <si>
    <t>abc605</t>
  </si>
  <si>
    <t>abc606</t>
  </si>
  <si>
    <t>abc607</t>
  </si>
  <si>
    <t>abc608</t>
  </si>
  <si>
    <t>abc609</t>
  </si>
  <si>
    <t>abc610</t>
  </si>
  <si>
    <t>abc611</t>
  </si>
  <si>
    <t>abc612</t>
  </si>
  <si>
    <t>abc613</t>
  </si>
  <si>
    <t>abc614</t>
  </si>
  <si>
    <t>abc615</t>
  </si>
  <si>
    <t>abc616</t>
  </si>
  <si>
    <t>abc617</t>
  </si>
  <si>
    <t>abc618</t>
  </si>
  <si>
    <t>abc619</t>
  </si>
  <si>
    <t>abc620</t>
  </si>
  <si>
    <t>abc621</t>
  </si>
  <si>
    <t>abc622</t>
  </si>
  <si>
    <t>abc623</t>
  </si>
  <si>
    <t>abc624</t>
  </si>
  <si>
    <t>abc625</t>
  </si>
  <si>
    <t>abc626</t>
  </si>
  <si>
    <t>abc627</t>
  </si>
  <si>
    <t>abc628</t>
  </si>
  <si>
    <t>abc629</t>
  </si>
  <si>
    <t>abc630</t>
  </si>
  <si>
    <t>abc631</t>
  </si>
  <si>
    <t>abc633</t>
  </si>
  <si>
    <t>abc634</t>
  </si>
  <si>
    <t>abc635</t>
  </si>
  <si>
    <t>abc636</t>
  </si>
  <si>
    <t>abc637</t>
  </si>
  <si>
    <t>abc638</t>
  </si>
  <si>
    <t>abc639</t>
  </si>
  <si>
    <t>abc640</t>
  </si>
  <si>
    <t>abc641</t>
  </si>
  <si>
    <t>abc642</t>
  </si>
  <si>
    <t>abc643</t>
  </si>
  <si>
    <t>abc644</t>
  </si>
  <si>
    <t>abc645</t>
  </si>
  <si>
    <t>abc646</t>
  </si>
  <si>
    <t>abc647</t>
  </si>
  <si>
    <t>abc648</t>
  </si>
  <si>
    <t>abc649</t>
  </si>
  <si>
    <t>abc650</t>
  </si>
  <si>
    <t>abc651</t>
  </si>
  <si>
    <t>abc652</t>
  </si>
  <si>
    <t>abc653</t>
  </si>
  <si>
    <t>abc654</t>
  </si>
  <si>
    <t>abc655</t>
  </si>
  <si>
    <t>abc656</t>
  </si>
  <si>
    <t>abc657</t>
  </si>
  <si>
    <t>abc658</t>
  </si>
  <si>
    <t>abc659</t>
  </si>
  <si>
    <t>abc660</t>
  </si>
  <si>
    <t>abc661</t>
  </si>
  <si>
    <t>abc662</t>
  </si>
  <si>
    <t>abc663</t>
  </si>
  <si>
    <t>abc664</t>
  </si>
  <si>
    <t>abc665</t>
  </si>
  <si>
    <t>abc666</t>
  </si>
  <si>
    <t>abc667</t>
  </si>
  <si>
    <t>abc668</t>
  </si>
  <si>
    <t>abc669</t>
  </si>
  <si>
    <t>abc670</t>
  </si>
  <si>
    <t>abc671</t>
  </si>
  <si>
    <t>abc672</t>
  </si>
  <si>
    <t>abc673</t>
  </si>
  <si>
    <t>abc674</t>
  </si>
  <si>
    <t>abc675</t>
  </si>
  <si>
    <t>abc676</t>
  </si>
  <si>
    <t>abc677</t>
  </si>
  <si>
    <t>abc678</t>
  </si>
  <si>
    <t>abc679</t>
  </si>
  <si>
    <t>abc680</t>
  </si>
  <si>
    <t>abc681</t>
  </si>
  <si>
    <t>abc682</t>
  </si>
  <si>
    <t>abc683</t>
  </si>
  <si>
    <t>abc684</t>
  </si>
  <si>
    <t>abc685</t>
  </si>
  <si>
    <t>abc686</t>
  </si>
  <si>
    <t>abc687</t>
  </si>
  <si>
    <t>abc688</t>
  </si>
  <si>
    <t>abc689</t>
  </si>
  <si>
    <t>abc690</t>
  </si>
  <si>
    <t>abc691</t>
  </si>
  <si>
    <t>abc692</t>
  </si>
  <si>
    <t>abc693</t>
  </si>
  <si>
    <t>abc694</t>
  </si>
  <si>
    <t>abc695</t>
  </si>
  <si>
    <t>abc696</t>
  </si>
  <si>
    <t>abc697</t>
  </si>
  <si>
    <t>abc698</t>
  </si>
  <si>
    <t>abc699</t>
  </si>
  <si>
    <t>abc700</t>
  </si>
  <si>
    <t>abc701</t>
  </si>
  <si>
    <t>abc702</t>
  </si>
  <si>
    <t>abc703</t>
  </si>
  <si>
    <t>abc704</t>
  </si>
  <si>
    <t>abc705</t>
  </si>
  <si>
    <t>abc706</t>
  </si>
  <si>
    <t>abc707</t>
  </si>
  <si>
    <t>abc708</t>
  </si>
  <si>
    <t>abc709</t>
  </si>
  <si>
    <t>abc710</t>
  </si>
  <si>
    <t>abc711</t>
  </si>
  <si>
    <t>abc712</t>
  </si>
  <si>
    <t>abc713</t>
  </si>
  <si>
    <t>abc714</t>
  </si>
  <si>
    <t>abc715</t>
  </si>
  <si>
    <t>abc716</t>
  </si>
  <si>
    <t>abc717</t>
  </si>
  <si>
    <t>abc718</t>
  </si>
  <si>
    <t>abc719</t>
  </si>
  <si>
    <t>abc720</t>
  </si>
  <si>
    <t>abc721</t>
  </si>
  <si>
    <t>abc722</t>
  </si>
  <si>
    <t>abc723</t>
  </si>
  <si>
    <t>abc724</t>
  </si>
  <si>
    <t>abc725</t>
  </si>
  <si>
    <t>abc726</t>
  </si>
  <si>
    <t>abc727</t>
  </si>
  <si>
    <t>abc728</t>
  </si>
  <si>
    <t>abc729</t>
  </si>
  <si>
    <t>abc730</t>
  </si>
  <si>
    <t>abc731</t>
  </si>
  <si>
    <t>abc732</t>
  </si>
  <si>
    <t>abc733</t>
  </si>
  <si>
    <t>abc734</t>
  </si>
  <si>
    <t>abc735</t>
  </si>
  <si>
    <t>abc736</t>
  </si>
  <si>
    <t>abc737</t>
  </si>
  <si>
    <t>abc738</t>
  </si>
  <si>
    <t>abc739</t>
  </si>
  <si>
    <t>abc740</t>
  </si>
  <si>
    <t>abc741</t>
  </si>
  <si>
    <t>abc742</t>
  </si>
  <si>
    <t>abc743</t>
  </si>
  <si>
    <t>abc744</t>
  </si>
  <si>
    <t>abc745</t>
  </si>
  <si>
    <t>abc746</t>
  </si>
  <si>
    <t>abc747</t>
  </si>
  <si>
    <t>abc748</t>
  </si>
  <si>
    <t>abc749</t>
  </si>
  <si>
    <t>abc750</t>
  </si>
  <si>
    <t>abc751</t>
  </si>
  <si>
    <t>abc752</t>
  </si>
  <si>
    <t>abc753</t>
  </si>
  <si>
    <t>abc754</t>
  </si>
  <si>
    <t>abc755</t>
  </si>
  <si>
    <t>abc756</t>
  </si>
  <si>
    <t>abc757</t>
  </si>
  <si>
    <t>abc758</t>
  </si>
  <si>
    <t>abc759</t>
  </si>
  <si>
    <t>BAL és JOBB függvény</t>
  </si>
  <si>
    <t>BAL függvény leírás</t>
  </si>
  <si>
    <t>Célja</t>
  </si>
  <si>
    <t>Egy szövegrész elejétől megadott számú karaktert ad eredményül</t>
  </si>
  <si>
    <t>A függvény:</t>
  </si>
  <si>
    <r>
      <t>=BAL(</t>
    </r>
    <r>
      <rPr>
        <sz val="11"/>
        <color theme="4" tint="-0.249977111117893"/>
        <rFont val="Calibri"/>
        <family val="2"/>
        <charset val="238"/>
        <scheme val="minor"/>
      </rPr>
      <t>szöveg</t>
    </r>
    <r>
      <rPr>
        <sz val="11"/>
        <color theme="1"/>
        <rFont val="Calibri"/>
        <family val="2"/>
        <charset val="238"/>
        <scheme val="minor"/>
      </rPr>
      <t>;[</t>
    </r>
    <r>
      <rPr>
        <sz val="11"/>
        <color rgb="FFFF0000"/>
        <rFont val="Calibri"/>
        <family val="2"/>
        <charset val="238"/>
        <scheme val="minor"/>
      </rPr>
      <t>hány_karakter</t>
    </r>
    <r>
      <rPr>
        <sz val="11"/>
        <color theme="1"/>
        <rFont val="Calibri"/>
        <family val="2"/>
        <charset val="238"/>
        <scheme val="minor"/>
      </rPr>
      <t>])</t>
    </r>
  </si>
  <si>
    <t>Argumentumok</t>
  </si>
  <si>
    <t>Szöveg</t>
  </si>
  <si>
    <t>Az a szövegrész, amelyből ki kell venni a karaktereket. Azt a cellát add meg itt, amely az eredeti szöveget tartalmazza</t>
  </si>
  <si>
    <t>Hány karakter</t>
  </si>
  <si>
    <t>Egy számot írj be, annyit, amennyi karaktert szeretnél látni a szöveg elejétől, vagyis balról indítva</t>
  </si>
  <si>
    <t>BAL függvény - cikkszámok</t>
  </si>
  <si>
    <t>Cikkszámok</t>
  </si>
  <si>
    <t>Csak az első 3 karakter</t>
  </si>
  <si>
    <t>AKJ-8765</t>
  </si>
  <si>
    <t>BJU-87162</t>
  </si>
  <si>
    <t>UJS - 871</t>
  </si>
  <si>
    <t>SUH-1236</t>
  </si>
  <si>
    <t>BAL függvény - irányítószám</t>
  </si>
  <si>
    <t>Cím</t>
  </si>
  <si>
    <t>Irányítószám</t>
  </si>
  <si>
    <t>1178 Budapest, Lemberg utca 145.</t>
  </si>
  <si>
    <t>1126 Budapest, Ervin köz 34.</t>
  </si>
  <si>
    <t>4400 Nyíregyháza, Vágó I. utca 1.</t>
  </si>
  <si>
    <t>JOBB függvény leírás</t>
  </si>
  <si>
    <t>Egy szövegrész végétől megadott számú karaktert ad eredményül</t>
  </si>
  <si>
    <r>
      <t>=JOBB(</t>
    </r>
    <r>
      <rPr>
        <sz val="11"/>
        <color theme="4" tint="-0.249977111117893"/>
        <rFont val="Calibri"/>
        <family val="2"/>
        <charset val="238"/>
        <scheme val="minor"/>
      </rPr>
      <t>szöveg</t>
    </r>
    <r>
      <rPr>
        <sz val="11"/>
        <color theme="1"/>
        <rFont val="Calibri"/>
        <family val="2"/>
        <charset val="238"/>
        <scheme val="minor"/>
      </rPr>
      <t>;[</t>
    </r>
    <r>
      <rPr>
        <sz val="11"/>
        <color rgb="FFFF0000"/>
        <rFont val="Calibri"/>
        <family val="2"/>
        <charset val="238"/>
        <scheme val="minor"/>
      </rPr>
      <t>hány_karakter</t>
    </r>
    <r>
      <rPr>
        <sz val="11"/>
        <color theme="1"/>
        <rFont val="Calibri"/>
        <family val="2"/>
        <charset val="238"/>
        <scheme val="minor"/>
      </rPr>
      <t>])</t>
    </r>
  </si>
  <si>
    <t>Egy számot írj be, annyit, amennyi karaktert szeretnél látni a végéről, vagyis jobbról indítva</t>
  </si>
  <si>
    <t>JOBB függvény - telefonszámok</t>
  </si>
  <si>
    <t>Telefonszámok</t>
  </si>
  <si>
    <t>Telefonszámok országhívó nélkül</t>
  </si>
  <si>
    <t>36701234567</t>
  </si>
  <si>
    <t>36208263547</t>
  </si>
  <si>
    <t>36306531923</t>
  </si>
  <si>
    <t>36208764125</t>
  </si>
  <si>
    <t>36309870321</t>
  </si>
  <si>
    <t>Hétvégi dátumok formázása</t>
  </si>
  <si>
    <t>Projektterv</t>
  </si>
  <si>
    <t>Kézdő dátum:</t>
  </si>
  <si>
    <t>Dátumok</t>
  </si>
  <si>
    <t>Határidő</t>
  </si>
  <si>
    <t>Elvégzendő feladat</t>
  </si>
  <si>
    <t>Feladat 1</t>
  </si>
  <si>
    <t>Feladat 2</t>
  </si>
  <si>
    <t>Feladat 3</t>
  </si>
  <si>
    <t>Feladat 4</t>
  </si>
  <si>
    <t>Feladat 5</t>
  </si>
  <si>
    <t>Feladat 6</t>
  </si>
  <si>
    <t>Feladat 7</t>
  </si>
  <si>
    <t>Feladat 8</t>
  </si>
  <si>
    <t>Feladat 9</t>
  </si>
  <si>
    <t>Feladat 10</t>
  </si>
  <si>
    <t>Feladat 11</t>
  </si>
  <si>
    <t>Feladat 12</t>
  </si>
  <si>
    <t>Feladat 13</t>
  </si>
  <si>
    <t>Feladat 14</t>
  </si>
  <si>
    <t>Feladat 15</t>
  </si>
  <si>
    <t>Feladat 16</t>
  </si>
  <si>
    <t>Feladat 17</t>
  </si>
  <si>
    <t>Feladat 18</t>
  </si>
  <si>
    <t>Feladat 19</t>
  </si>
  <si>
    <t>Feladat 20</t>
  </si>
  <si>
    <t>Feladat 21</t>
  </si>
  <si>
    <t>Feladat 22</t>
  </si>
  <si>
    <t>Feladat 23</t>
  </si>
  <si>
    <t>Feladat 24</t>
  </si>
  <si>
    <t>Feladat 25</t>
  </si>
  <si>
    <t>Feladat 26</t>
  </si>
  <si>
    <t>Feladat 27</t>
  </si>
  <si>
    <t>Feladat 28</t>
  </si>
  <si>
    <t>Feladat 29</t>
  </si>
  <si>
    <t>Feladat 30</t>
  </si>
  <si>
    <t>Feladat 31</t>
  </si>
  <si>
    <t>Feladat 32</t>
  </si>
  <si>
    <t>Feladat 33</t>
  </si>
  <si>
    <t>HA (IF) függvény</t>
  </si>
  <si>
    <t>HA függvény számok vizsgálatára</t>
  </si>
  <si>
    <t>Név</t>
  </si>
  <si>
    <t>Pontszám</t>
  </si>
  <si>
    <t>Értékelés</t>
  </si>
  <si>
    <t>Feladat:</t>
  </si>
  <si>
    <t>Jelölés</t>
  </si>
  <si>
    <t>Jelentése</t>
  </si>
  <si>
    <t>Sára</t>
  </si>
  <si>
    <t>maximum 50 pontot lehet elérni.</t>
  </si>
  <si>
    <t>=</t>
  </si>
  <si>
    <t>egyenlő</t>
  </si>
  <si>
    <t>Zsolt</t>
  </si>
  <si>
    <t>25 pont fölött Nyertél</t>
  </si>
  <si>
    <t>&lt;</t>
  </si>
  <si>
    <t>kisebb</t>
  </si>
  <si>
    <t>István</t>
  </si>
  <si>
    <t>alatta Dobj újra</t>
  </si>
  <si>
    <t>&gt;</t>
  </si>
  <si>
    <t>nagyobb</t>
  </si>
  <si>
    <t>Eszter</t>
  </si>
  <si>
    <t>&lt;=</t>
  </si>
  <si>
    <t>kisebb vagy egyenlő</t>
  </si>
  <si>
    <t>Tibor</t>
  </si>
  <si>
    <t>&gt;=</t>
  </si>
  <si>
    <t>nagyobb vagy egyenlő</t>
  </si>
  <si>
    <t>Viola</t>
  </si>
  <si>
    <t>&lt;&gt;</t>
  </si>
  <si>
    <t>nem egyenlő</t>
  </si>
  <si>
    <t>HA függvény szöveg vizsgálatára</t>
  </si>
  <si>
    <t>Részt vett</t>
  </si>
  <si>
    <t>Ha részt vett, akkor Tovább mehet</t>
  </si>
  <si>
    <t>ha nem vett részt, akkor maradjon üresen a cella</t>
  </si>
  <si>
    <t>Két HA függvény egymásba ágyazása</t>
  </si>
  <si>
    <t>0 és 9 pont: Lesz ez még jobb</t>
  </si>
  <si>
    <t>10 és 29 pont között: Egész jó</t>
  </si>
  <si>
    <t>30 ponttól: Megy ez</t>
  </si>
  <si>
    <t>Ahány osztópont, annyi HA függvényt szükséges egybe ágyazni</t>
  </si>
  <si>
    <t>DE! A többszörösen egybeágyazott HA függvények helyett</t>
  </si>
  <si>
    <t>használd az FKERES függvény közelítőleges egyezéssel! -----&gt;</t>
  </si>
  <si>
    <t>HA függvény számok vizsgálatára - 2. megoldás</t>
  </si>
  <si>
    <t>Ponthatár</t>
  </si>
  <si>
    <t>Ha igaz</t>
  </si>
  <si>
    <t>Nyertél</t>
  </si>
  <si>
    <t>Ha hamis</t>
  </si>
  <si>
    <t>Dobj újra</t>
  </si>
  <si>
    <t>A kék cellák kiszámításához használj függvényt!</t>
  </si>
  <si>
    <t>Add meg a bevételeket a feltételek szerint,</t>
  </si>
  <si>
    <t>majd az átlagbevételt,</t>
  </si>
  <si>
    <t>végül az eladott darabszámokat!</t>
  </si>
  <si>
    <t>Sorcímkék</t>
  </si>
  <si>
    <t>Végösszeg</t>
  </si>
  <si>
    <t>Összeg / Bevétel</t>
  </si>
  <si>
    <t>Oszlopcímkék</t>
  </si>
  <si>
    <t>Készíts kimutatást új munkalapra, melyben á láthatók  bevételek márkánként,</t>
  </si>
  <si>
    <t>illetve extra garancia szerint.</t>
  </si>
  <si>
    <t>Állítd be a számformátumot úgy, hogy pénznem legyen 0 tizedesjeggyel (HUF, vagy Ft)</t>
  </si>
  <si>
    <t>Függvénnyel add meg a hiányzó adatokat a táblában (egységár, egység, valuta)</t>
  </si>
  <si>
    <t>Feladat</t>
  </si>
  <si>
    <t>Add meg függvénnyel a cikkszámok első 3 karakterét</t>
  </si>
  <si>
    <t>Add meg függvénnyel az irányítószámokat</t>
  </si>
  <si>
    <t>Add meg függvénnyel a telefonszámokat országhívó nélkül (36 nélkül)</t>
  </si>
  <si>
    <t>Formázd azokat a sorokat, amelyeknél a határidő hétvége</t>
  </si>
  <si>
    <t>Függvénnyel add meg ezeket a D oszlopban</t>
  </si>
  <si>
    <t>Ezeket add meg függvénnyel a D oszlopban! Használd a lenti kis segédtáblát</t>
  </si>
  <si>
    <t>Használd a 3_tabla munkalapot ehhez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</si>
</sst>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HUF&quot;_-;\-* #,##0.00\ &quot;HUF&quot;_-;_-* &quot;-&quot;??\ &quot;HUF&quot;_-;_-@_-"/>
    <numFmt numFmtId="165" formatCode="#,##0\ &quot;Ft&quot;"/>
    <numFmt numFmtId="166" formatCode="_-* #,##0\ &quot;HUF&quot;_-;\-* #,##0\ &quot;HUF&quot;_-;_-* &quot;-&quot;??\ &quot;HUF&quot;_-;_-@_-"/>
    <numFmt numFmtId="167" formatCode="#,##0\ &quot;HUF&quot;"/>
  </numFmts>
  <fonts count="27" x14ac:knownFonts="1">
    <font>
      <sz val="11"/>
      <color theme="1"/>
      <name val="Calibri"/>
      <family val="2"/>
      <charset val="238"/>
      <scheme val="minor"/>
    </font>
    <font>
      <sz val="26"/>
      <color theme="0"/>
      <name val="Georg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0"/>
      <name val="Georgia"/>
      <family val="1"/>
      <charset val="238"/>
    </font>
    <font>
      <sz val="11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2"/>
      <color theme="0"/>
      <name val="Georgia"/>
      <family val="1"/>
      <charset val="238"/>
    </font>
    <font>
      <sz val="14"/>
      <color rgb="FF0B7A3F"/>
      <name val="Georg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B7A3F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9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ABD5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F6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9644"/>
      </top>
      <bottom style="thin">
        <color rgb="FF009644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0" fontId="2" fillId="0" borderId="0" xfId="0" applyFont="1"/>
    <xf numFmtId="0" fontId="4" fillId="0" borderId="2" xfId="0" applyFont="1" applyBorder="1"/>
    <xf numFmtId="0" fontId="4" fillId="0" borderId="0" xfId="0" applyFont="1"/>
    <xf numFmtId="0" fontId="5" fillId="0" borderId="2" xfId="0" applyFont="1" applyBorder="1"/>
    <xf numFmtId="0" fontId="6" fillId="3" borderId="2" xfId="0" applyFont="1" applyFill="1" applyBorder="1"/>
    <xf numFmtId="0" fontId="6" fillId="0" borderId="0" xfId="0" applyFont="1"/>
    <xf numFmtId="0" fontId="5" fillId="0" borderId="0" xfId="0" applyFont="1"/>
    <xf numFmtId="0" fontId="11" fillId="4" borderId="5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/>
    <xf numFmtId="0" fontId="5" fillId="0" borderId="1" xfId="0" applyFont="1" applyBorder="1"/>
    <xf numFmtId="165" fontId="5" fillId="0" borderId="7" xfId="0" applyNumberFormat="1" applyFont="1" applyBorder="1"/>
    <xf numFmtId="0" fontId="5" fillId="0" borderId="8" xfId="0" applyFont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165" fontId="5" fillId="0" borderId="8" xfId="0" applyNumberFormat="1" applyFont="1" applyBorder="1"/>
    <xf numFmtId="0" fontId="5" fillId="0" borderId="8" xfId="0" applyFont="1" applyBorder="1"/>
    <xf numFmtId="165" fontId="5" fillId="0" borderId="2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quotePrefix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/>
    <xf numFmtId="0" fontId="19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/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left" indent="1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quotePrefix="1" applyBorder="1"/>
    <xf numFmtId="0" fontId="23" fillId="4" borderId="5" xfId="0" applyFont="1" applyFill="1" applyBorder="1" applyAlignment="1">
      <alignment vertical="center"/>
    </xf>
    <xf numFmtId="14" fontId="23" fillId="4" borderId="5" xfId="0" applyNumberFormat="1" applyFont="1" applyFill="1" applyBorder="1" applyAlignment="1">
      <alignment vertical="center"/>
    </xf>
    <xf numFmtId="0" fontId="24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5" fillId="0" borderId="0" xfId="0" applyFont="1"/>
    <xf numFmtId="166" fontId="0" fillId="0" borderId="2" xfId="1" applyNumberFormat="1" applyFont="1" applyBorder="1"/>
    <xf numFmtId="0" fontId="22" fillId="0" borderId="0" xfId="0" applyFont="1"/>
    <xf numFmtId="0" fontId="2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0" fontId="19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</cellXfs>
  <cellStyles count="2">
    <cellStyle name="Normál" xfId="0" builtinId="0"/>
    <cellStyle name="Pénznem" xfId="1" builtinId="4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703546</xdr:colOff>
      <xdr:row>3</xdr:row>
      <xdr:rowOff>19050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B7F8975-D9E7-4D96-824D-A007B5934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4771" cy="6953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zabados Ivett" refreshedDate="43918.317231018518" createdVersion="6" refreshedVersion="6" minRefreshableVersion="3" recordCount="22" xr:uid="{8F55C5DD-C6E0-4291-919A-3D552B66C9A1}">
  <cacheSource type="worksheet">
    <worksheetSource ref="B8:H30" sheet="2"/>
  </cacheSource>
  <cacheFields count="7">
    <cacheField name="Típus" numFmtId="0">
      <sharedItems containsMixedTypes="1" containsNumber="1" containsInteger="1" minValue="3" maxValue="206"/>
    </cacheField>
    <cacheField name="Márka" numFmtId="0">
      <sharedItems count="12">
        <s v="Opel"/>
        <s v="Suzuki"/>
        <s v="Ford"/>
        <s v="Jaguar"/>
        <s v="Mazda"/>
        <s v="Volkswagen"/>
        <s v="Toyota"/>
        <s v="Skoda"/>
        <s v="Porsche"/>
        <s v="Seat"/>
        <s v="Peugeot"/>
        <s v="Nissan"/>
      </sharedItems>
    </cacheField>
    <cacheField name="Extra garanciával" numFmtId="0">
      <sharedItems count="2">
        <s v="Igen"/>
        <s v="Nem"/>
      </sharedItems>
    </cacheField>
    <cacheField name="Ár" numFmtId="165">
      <sharedItems containsSemiMixedTypes="0" containsString="0" containsNumber="1" containsInteger="1" minValue="560000" maxValue="14560000"/>
    </cacheField>
    <cacheField name="Eladott darab" numFmtId="0">
      <sharedItems containsSemiMixedTypes="0" containsString="0" containsNumber="1" containsInteger="1" minValue="1" maxValue="10"/>
    </cacheField>
    <cacheField name="Bevétel" numFmtId="165">
      <sharedItems containsSemiMixedTypes="0" containsString="0" containsNumber="1" containsInteger="1" minValue="780000" maxValue="34020000"/>
    </cacheField>
    <cacheField name="Értékesítő" numFmtId="165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Astra"/>
    <x v="0"/>
    <x v="0"/>
    <n v="560000"/>
    <n v="4"/>
    <n v="2240000"/>
    <s v="Kiss Iza"/>
  </r>
  <r>
    <s v="Splash"/>
    <x v="1"/>
    <x v="0"/>
    <n v="780000"/>
    <n v="1"/>
    <n v="780000"/>
    <s v="Sáva Emil"/>
  </r>
  <r>
    <s v="Insignia"/>
    <x v="0"/>
    <x v="1"/>
    <n v="1300000"/>
    <n v="7"/>
    <n v="9100000"/>
    <s v="Kiss Iza"/>
  </r>
  <r>
    <s v="Mondeo"/>
    <x v="2"/>
    <x v="0"/>
    <n v="1119000"/>
    <n v="4"/>
    <n v="4476000"/>
    <s v="Nemes Tibor"/>
  </r>
  <r>
    <s v="XJ"/>
    <x v="3"/>
    <x v="1"/>
    <n v="3560000"/>
    <n v="1"/>
    <n v="3560000"/>
    <s v="Nemes Tibor"/>
  </r>
  <r>
    <s v="Fiesta"/>
    <x v="2"/>
    <x v="1"/>
    <n v="1500000"/>
    <n v="7"/>
    <n v="10500000"/>
    <s v="Nemes Tibor"/>
  </r>
  <r>
    <s v="Vectra"/>
    <x v="0"/>
    <x v="1"/>
    <n v="1160000"/>
    <n v="10"/>
    <n v="11600000"/>
    <s v="Réz Andor"/>
  </r>
  <r>
    <n v="6"/>
    <x v="4"/>
    <x v="1"/>
    <n v="3600000"/>
    <n v="3"/>
    <n v="10800000"/>
    <s v="Kiss Iza"/>
  </r>
  <r>
    <s v="Passat"/>
    <x v="5"/>
    <x v="0"/>
    <n v="1890000"/>
    <n v="6"/>
    <n v="11340000"/>
    <s v="Kiss Iza"/>
  </r>
  <r>
    <s v="Avensis"/>
    <x v="6"/>
    <x v="1"/>
    <n v="1750000"/>
    <n v="1"/>
    <n v="1750000"/>
    <s v="Sáva Emil"/>
  </r>
  <r>
    <s v="Focus"/>
    <x v="2"/>
    <x v="0"/>
    <n v="2065000"/>
    <n v="6"/>
    <n v="12390000"/>
    <s v="Nemes Tibor"/>
  </r>
  <r>
    <s v="Fabia"/>
    <x v="7"/>
    <x v="0"/>
    <n v="1250000"/>
    <n v="5"/>
    <n v="6250000"/>
    <s v="Sáva Emil"/>
  </r>
  <r>
    <s v="Cayenne"/>
    <x v="8"/>
    <x v="0"/>
    <n v="5670000"/>
    <n v="6"/>
    <n v="34020000"/>
    <s v="Nemes Tibor"/>
  </r>
  <r>
    <s v="Leon"/>
    <x v="9"/>
    <x v="1"/>
    <n v="760000"/>
    <n v="4"/>
    <n v="3040000"/>
    <s v="Réz Andor"/>
  </r>
  <r>
    <s v="911 carrera"/>
    <x v="8"/>
    <x v="0"/>
    <n v="14560000"/>
    <n v="2"/>
    <n v="29120000"/>
    <s v="Réz Andor"/>
  </r>
  <r>
    <s v="Cordoba"/>
    <x v="9"/>
    <x v="1"/>
    <n v="970000"/>
    <n v="8"/>
    <n v="7760000"/>
    <s v="Kiss Iza"/>
  </r>
  <r>
    <s v="Golf"/>
    <x v="5"/>
    <x v="1"/>
    <n v="1980000"/>
    <n v="8"/>
    <n v="15840000"/>
    <s v="Nemes Tibor"/>
  </r>
  <r>
    <n v="206"/>
    <x v="10"/>
    <x v="1"/>
    <n v="680000"/>
    <n v="6"/>
    <n v="4080000"/>
    <s v="Réz Andor"/>
  </r>
  <r>
    <s v="Corolla"/>
    <x v="6"/>
    <x v="1"/>
    <n v="980000"/>
    <n v="2"/>
    <n v="1960000"/>
    <s v="Sáva Emil"/>
  </r>
  <r>
    <n v="3"/>
    <x v="4"/>
    <x v="1"/>
    <n v="1980000"/>
    <n v="2"/>
    <n v="3960000"/>
    <s v="Kiss Iza"/>
  </r>
  <r>
    <s v="Vectra"/>
    <x v="0"/>
    <x v="0"/>
    <n v="1056000"/>
    <n v="9"/>
    <n v="9504000"/>
    <s v="Kiss Iza"/>
  </r>
  <r>
    <s v="Qashqai"/>
    <x v="11"/>
    <x v="0"/>
    <n v="1890000"/>
    <n v="6"/>
    <n v="11340000"/>
    <s v="Nemes Tib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7369E7-66D5-4CC4-A802-B626146B0EF9}" name="Kimutatás1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D17" firstHeaderRow="1" firstDataRow="2" firstDataCol="1"/>
  <pivotFields count="7">
    <pivotField showAll="0"/>
    <pivotField axis="axisRow" showAll="0">
      <items count="13">
        <item x="2"/>
        <item x="3"/>
        <item x="4"/>
        <item x="11"/>
        <item x="0"/>
        <item x="10"/>
        <item x="8"/>
        <item x="9"/>
        <item x="7"/>
        <item x="1"/>
        <item x="6"/>
        <item x="5"/>
        <item t="default"/>
      </items>
    </pivotField>
    <pivotField axis="axisCol" showAll="0">
      <items count="3">
        <item x="0"/>
        <item x="1"/>
        <item t="default"/>
      </items>
    </pivotField>
    <pivotField numFmtId="165" showAll="0"/>
    <pivotField showAll="0"/>
    <pivotField dataField="1" numFmtId="165" showAl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Összeg / Bevétel" fld="5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F355-BB23-4AD5-8B2C-3CE571D9FD24}">
  <dimension ref="A1:M24"/>
  <sheetViews>
    <sheetView tabSelected="1" workbookViewId="0">
      <pane ySplit="1" topLeftCell="A2" activePane="bottomLeft" state="frozen"/>
      <selection pane="bottomLeft" activeCell="T5" sqref="T5"/>
    </sheetView>
  </sheetViews>
  <sheetFormatPr defaultRowHeight="15" x14ac:dyDescent="0.25"/>
  <cols>
    <col min="1" max="1" width="15.7109375" customWidth="1"/>
    <col min="2" max="2" width="17.5703125" customWidth="1"/>
    <col min="3" max="3" width="13.42578125" customWidth="1"/>
    <col min="4" max="4" width="15" customWidth="1"/>
    <col min="5" max="5" width="10.7109375" customWidth="1"/>
    <col min="6" max="6" width="12.28515625" customWidth="1"/>
    <col min="7" max="7" width="17.85546875" customWidth="1"/>
    <col min="8" max="9" width="11.140625" customWidth="1"/>
    <col min="10" max="10" width="11.5703125" customWidth="1"/>
  </cols>
  <sheetData>
    <row r="1" spans="1:13" ht="51" customHeight="1" x14ac:dyDescent="0.25">
      <c r="A1" s="53"/>
      <c r="B1" s="53"/>
      <c r="C1" s="54" t="s">
        <v>22</v>
      </c>
      <c r="D1" s="54"/>
      <c r="E1" s="54"/>
      <c r="F1" s="54"/>
      <c r="G1" s="54"/>
      <c r="H1" s="54"/>
      <c r="I1" s="54"/>
      <c r="J1" s="54"/>
    </row>
    <row r="3" spans="1:13" x14ac:dyDescent="0.25">
      <c r="A3" s="4" t="s">
        <v>13</v>
      </c>
      <c r="F3" s="2" t="s">
        <v>0</v>
      </c>
      <c r="G3" s="2" t="s">
        <v>7</v>
      </c>
      <c r="H3" s="2" t="s">
        <v>1</v>
      </c>
      <c r="I3" s="2" t="s">
        <v>23</v>
      </c>
      <c r="J3" s="2" t="s">
        <v>2</v>
      </c>
    </row>
    <row r="4" spans="1:13" x14ac:dyDescent="0.25">
      <c r="A4" s="2" t="s">
        <v>1</v>
      </c>
      <c r="B4" s="2" t="s">
        <v>14</v>
      </c>
      <c r="C4" s="2" t="s">
        <v>15</v>
      </c>
      <c r="D4" s="2" t="s">
        <v>2</v>
      </c>
      <c r="F4" s="3">
        <v>43499</v>
      </c>
      <c r="G4" s="2" t="s">
        <v>8</v>
      </c>
      <c r="H4" s="2" t="s">
        <v>11</v>
      </c>
      <c r="I4" s="2" t="s">
        <v>24</v>
      </c>
      <c r="J4" s="2">
        <v>1050</v>
      </c>
      <c r="L4" s="4" t="s">
        <v>818</v>
      </c>
    </row>
    <row r="5" spans="1:13" x14ac:dyDescent="0.25">
      <c r="A5" s="7" t="s">
        <v>11</v>
      </c>
      <c r="B5" s="5"/>
      <c r="C5" s="5"/>
      <c r="D5" s="8"/>
      <c r="F5" s="3">
        <v>43500</v>
      </c>
      <c r="G5" s="2" t="s">
        <v>9</v>
      </c>
      <c r="H5" s="2" t="s">
        <v>12</v>
      </c>
      <c r="I5" s="2" t="s">
        <v>25</v>
      </c>
      <c r="J5" s="2">
        <v>1807</v>
      </c>
      <c r="M5" s="48" t="s">
        <v>859</v>
      </c>
    </row>
    <row r="6" spans="1:13" x14ac:dyDescent="0.25">
      <c r="A6" s="7" t="s">
        <v>11</v>
      </c>
      <c r="B6" s="7" t="s">
        <v>8</v>
      </c>
      <c r="C6" s="7"/>
      <c r="D6" s="8"/>
      <c r="F6" s="3">
        <v>43501</v>
      </c>
      <c r="G6" s="2" t="s">
        <v>3</v>
      </c>
      <c r="H6" s="2" t="s">
        <v>11</v>
      </c>
      <c r="I6" s="2" t="s">
        <v>24</v>
      </c>
      <c r="J6" s="2">
        <v>1449</v>
      </c>
      <c r="M6" s="48" t="s">
        <v>860</v>
      </c>
    </row>
    <row r="7" spans="1:13" x14ac:dyDescent="0.25">
      <c r="A7" s="7" t="s">
        <v>11</v>
      </c>
      <c r="B7" s="7" t="s">
        <v>17</v>
      </c>
      <c r="C7" s="7" t="s">
        <v>16</v>
      </c>
      <c r="D7" s="8"/>
      <c r="F7" s="3">
        <v>43502</v>
      </c>
      <c r="G7" s="2" t="s">
        <v>4</v>
      </c>
      <c r="H7" s="2" t="s">
        <v>11</v>
      </c>
      <c r="I7" s="2" t="s">
        <v>24</v>
      </c>
      <c r="J7" s="2">
        <v>1311</v>
      </c>
      <c r="M7" s="48" t="s">
        <v>861</v>
      </c>
    </row>
    <row r="8" spans="1:13" x14ac:dyDescent="0.25">
      <c r="A8" s="6"/>
      <c r="B8" s="6"/>
      <c r="C8" s="6"/>
      <c r="D8" s="6"/>
      <c r="F8" s="3">
        <v>43503</v>
      </c>
      <c r="G8" s="2" t="s">
        <v>21</v>
      </c>
      <c r="H8" s="2" t="s">
        <v>11</v>
      </c>
      <c r="I8" s="2" t="s">
        <v>24</v>
      </c>
      <c r="J8" s="2">
        <v>1089</v>
      </c>
      <c r="M8" s="48" t="s">
        <v>862</v>
      </c>
    </row>
    <row r="9" spans="1:13" x14ac:dyDescent="0.25">
      <c r="A9" s="9" t="s">
        <v>18</v>
      </c>
      <c r="B9" s="10"/>
      <c r="C9" s="10"/>
      <c r="D9" s="10" t="s">
        <v>26</v>
      </c>
      <c r="F9" s="3">
        <v>43504</v>
      </c>
      <c r="G9" s="2" t="s">
        <v>5</v>
      </c>
      <c r="H9" s="2" t="s">
        <v>12</v>
      </c>
      <c r="I9" s="2" t="s">
        <v>25</v>
      </c>
      <c r="J9" s="2">
        <v>1776</v>
      </c>
    </row>
    <row r="10" spans="1:13" x14ac:dyDescent="0.25">
      <c r="A10" s="7" t="s">
        <v>11</v>
      </c>
      <c r="B10" s="7" t="s">
        <v>17</v>
      </c>
      <c r="C10" s="7" t="s">
        <v>16</v>
      </c>
      <c r="D10" s="8"/>
      <c r="F10" s="3">
        <v>43507</v>
      </c>
      <c r="G10" s="2" t="s">
        <v>6</v>
      </c>
      <c r="H10" s="2" t="s">
        <v>12</v>
      </c>
      <c r="I10" s="2" t="s">
        <v>25</v>
      </c>
      <c r="J10" s="2">
        <v>1806</v>
      </c>
    </row>
    <row r="11" spans="1:13" x14ac:dyDescent="0.25">
      <c r="A11" s="10"/>
      <c r="B11" s="10"/>
      <c r="C11" s="10"/>
      <c r="D11" s="10"/>
      <c r="F11" s="3">
        <v>43508</v>
      </c>
      <c r="G11" s="2" t="s">
        <v>8</v>
      </c>
      <c r="H11" s="2" t="s">
        <v>11</v>
      </c>
      <c r="I11" s="2" t="s">
        <v>24</v>
      </c>
      <c r="J11" s="2">
        <v>1127</v>
      </c>
      <c r="L11" s="4"/>
    </row>
    <row r="12" spans="1:13" x14ac:dyDescent="0.25">
      <c r="A12" s="9" t="s">
        <v>19</v>
      </c>
      <c r="B12" s="10"/>
      <c r="C12" s="10"/>
      <c r="D12" s="10"/>
      <c r="F12" s="3">
        <v>43509</v>
      </c>
      <c r="G12" s="2" t="s">
        <v>10</v>
      </c>
      <c r="H12" s="2" t="s">
        <v>12</v>
      </c>
      <c r="I12" s="2" t="s">
        <v>25</v>
      </c>
      <c r="J12" s="2">
        <v>1943</v>
      </c>
    </row>
    <row r="13" spans="1:13" x14ac:dyDescent="0.25">
      <c r="A13" s="7" t="s">
        <v>1</v>
      </c>
      <c r="B13" s="7" t="s">
        <v>14</v>
      </c>
      <c r="C13" s="7" t="s">
        <v>15</v>
      </c>
      <c r="D13" s="7" t="s">
        <v>20</v>
      </c>
      <c r="F13" s="3">
        <v>43510</v>
      </c>
      <c r="G13" s="2" t="s">
        <v>21</v>
      </c>
      <c r="H13" s="2" t="s">
        <v>11</v>
      </c>
      <c r="I13" s="2" t="s">
        <v>24</v>
      </c>
      <c r="J13" s="2">
        <v>1841</v>
      </c>
    </row>
    <row r="14" spans="1:13" x14ac:dyDescent="0.25">
      <c r="A14" s="7" t="s">
        <v>11</v>
      </c>
      <c r="B14" s="7"/>
      <c r="C14" s="7"/>
      <c r="D14" s="8"/>
      <c r="F14" s="3">
        <v>43511</v>
      </c>
      <c r="G14" s="2" t="s">
        <v>21</v>
      </c>
      <c r="H14" s="2" t="s">
        <v>12</v>
      </c>
      <c r="I14" s="2" t="s">
        <v>25</v>
      </c>
      <c r="J14" s="2">
        <v>1352</v>
      </c>
    </row>
    <row r="15" spans="1:13" x14ac:dyDescent="0.25">
      <c r="A15" s="7" t="s">
        <v>11</v>
      </c>
      <c r="B15" s="7" t="s">
        <v>8</v>
      </c>
      <c r="C15" s="7"/>
      <c r="D15" s="8"/>
      <c r="F15" s="3">
        <v>43514</v>
      </c>
      <c r="G15" s="2" t="s">
        <v>8</v>
      </c>
      <c r="H15" s="2" t="s">
        <v>12</v>
      </c>
      <c r="I15" s="2" t="s">
        <v>25</v>
      </c>
      <c r="J15" s="2">
        <v>1963</v>
      </c>
    </row>
    <row r="16" spans="1:13" x14ac:dyDescent="0.25">
      <c r="A16" s="7" t="s">
        <v>11</v>
      </c>
      <c r="B16" s="7" t="s">
        <v>17</v>
      </c>
      <c r="C16" s="7" t="s">
        <v>16</v>
      </c>
      <c r="D16" s="8"/>
      <c r="F16" s="3">
        <v>43515</v>
      </c>
      <c r="G16" s="2" t="s">
        <v>9</v>
      </c>
      <c r="H16" s="2" t="s">
        <v>11</v>
      </c>
      <c r="I16" s="2" t="s">
        <v>24</v>
      </c>
      <c r="J16" s="2">
        <v>1125</v>
      </c>
    </row>
    <row r="17" spans="1:10" x14ac:dyDescent="0.25">
      <c r="F17" s="3">
        <v>43516</v>
      </c>
      <c r="G17" s="2" t="s">
        <v>3</v>
      </c>
      <c r="H17" s="2" t="s">
        <v>11</v>
      </c>
      <c r="I17" s="2" t="s">
        <v>24</v>
      </c>
      <c r="J17" s="2">
        <v>1987</v>
      </c>
    </row>
    <row r="18" spans="1:10" x14ac:dyDescent="0.25">
      <c r="F18" s="3">
        <v>43517</v>
      </c>
      <c r="G18" s="2" t="s">
        <v>4</v>
      </c>
      <c r="H18" s="2" t="s">
        <v>11</v>
      </c>
      <c r="I18" s="2" t="s">
        <v>24</v>
      </c>
      <c r="J18" s="2">
        <v>1100</v>
      </c>
    </row>
    <row r="19" spans="1:10" x14ac:dyDescent="0.25">
      <c r="F19" s="3">
        <v>43518</v>
      </c>
      <c r="G19" s="2" t="s">
        <v>21</v>
      </c>
      <c r="H19" s="2" t="s">
        <v>12</v>
      </c>
      <c r="I19" s="2" t="s">
        <v>25</v>
      </c>
      <c r="J19" s="2">
        <v>1417</v>
      </c>
    </row>
    <row r="20" spans="1:10" x14ac:dyDescent="0.25">
      <c r="F20" s="3">
        <v>43521</v>
      </c>
      <c r="G20" s="2" t="s">
        <v>5</v>
      </c>
      <c r="H20" s="2" t="s">
        <v>11</v>
      </c>
      <c r="I20" s="2" t="s">
        <v>24</v>
      </c>
      <c r="J20" s="2">
        <v>1464</v>
      </c>
    </row>
    <row r="21" spans="1:10" x14ac:dyDescent="0.25">
      <c r="F21" s="3">
        <v>43522</v>
      </c>
      <c r="G21" s="2" t="s">
        <v>6</v>
      </c>
      <c r="H21" s="2" t="s">
        <v>12</v>
      </c>
      <c r="I21" s="2" t="s">
        <v>25</v>
      </c>
      <c r="J21" s="2">
        <v>1555</v>
      </c>
    </row>
    <row r="22" spans="1:10" x14ac:dyDescent="0.25">
      <c r="F22" s="3">
        <v>43523</v>
      </c>
      <c r="G22" s="2" t="s">
        <v>8</v>
      </c>
      <c r="H22" s="2" t="s">
        <v>12</v>
      </c>
      <c r="I22" s="2" t="s">
        <v>25</v>
      </c>
      <c r="J22" s="2">
        <v>1852</v>
      </c>
    </row>
    <row r="23" spans="1:10" x14ac:dyDescent="0.25">
      <c r="F23" s="3">
        <v>43524</v>
      </c>
      <c r="G23" s="2" t="s">
        <v>10</v>
      </c>
      <c r="H23" s="2" t="s">
        <v>11</v>
      </c>
      <c r="I23" s="2" t="s">
        <v>24</v>
      </c>
      <c r="J23" s="2">
        <v>1196</v>
      </c>
    </row>
    <row r="24" spans="1:10" x14ac:dyDescent="0.25">
      <c r="A24" s="1"/>
    </row>
  </sheetData>
  <mergeCells count="2">
    <mergeCell ref="A1:B1"/>
    <mergeCell ref="C1:J1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80ED-4360-44CC-B5A5-4EA9A28AEF66}">
  <dimension ref="A1:G41"/>
  <sheetViews>
    <sheetView showGridLines="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3.7109375" bestFit="1" customWidth="1"/>
    <col min="3" max="3" width="20.140625" customWidth="1"/>
    <col min="4" max="4" width="10.28515625" bestFit="1" customWidth="1"/>
    <col min="5" max="5" width="16.140625" customWidth="1"/>
    <col min="6" max="6" width="10.140625" bestFit="1" customWidth="1"/>
    <col min="7" max="7" width="12.28515625" customWidth="1"/>
  </cols>
  <sheetData>
    <row r="1" spans="1:7" ht="18" customHeight="1" x14ac:dyDescent="0.25"/>
    <row r="2" spans="1:7" ht="18" customHeight="1" x14ac:dyDescent="0.25">
      <c r="B2" s="58" t="s">
        <v>774</v>
      </c>
      <c r="C2" s="58"/>
      <c r="D2" s="58"/>
      <c r="E2" s="58"/>
      <c r="F2" s="58"/>
      <c r="G2" s="58"/>
    </row>
    <row r="3" spans="1:7" ht="18" customHeight="1" x14ac:dyDescent="0.25">
      <c r="B3" s="58"/>
      <c r="C3" s="58"/>
      <c r="D3" s="58"/>
      <c r="E3" s="58"/>
      <c r="F3" s="58"/>
      <c r="G3" s="58"/>
    </row>
    <row r="4" spans="1:7" ht="18" customHeight="1" x14ac:dyDescent="0.25">
      <c r="D4" s="34"/>
      <c r="E4" s="34"/>
      <c r="F4" s="34"/>
      <c r="G4" s="34"/>
    </row>
    <row r="5" spans="1:7" ht="18" x14ac:dyDescent="0.25">
      <c r="A5" s="11" t="s">
        <v>775</v>
      </c>
      <c r="B5" s="11"/>
      <c r="C5" s="11"/>
      <c r="D5" s="11"/>
      <c r="E5" s="11"/>
      <c r="F5" s="11"/>
      <c r="G5" s="11"/>
    </row>
    <row r="7" spans="1:7" x14ac:dyDescent="0.25">
      <c r="A7" s="41" t="s">
        <v>776</v>
      </c>
      <c r="B7" s="42">
        <v>43101</v>
      </c>
    </row>
    <row r="8" spans="1:7" ht="21" customHeight="1" x14ac:dyDescent="0.25">
      <c r="A8" s="43" t="s">
        <v>777</v>
      </c>
      <c r="B8" s="43" t="s">
        <v>778</v>
      </c>
      <c r="C8" s="43" t="s">
        <v>779</v>
      </c>
      <c r="F8" s="4" t="s">
        <v>871</v>
      </c>
    </row>
    <row r="9" spans="1:7" x14ac:dyDescent="0.25">
      <c r="A9" s="3">
        <f>B7</f>
        <v>43101</v>
      </c>
      <c r="B9" s="3">
        <v>43111</v>
      </c>
      <c r="C9" s="2" t="s">
        <v>780</v>
      </c>
      <c r="G9" s="48" t="s">
        <v>875</v>
      </c>
    </row>
    <row r="10" spans="1:7" x14ac:dyDescent="0.25">
      <c r="A10" s="3">
        <f>A9+1</f>
        <v>43102</v>
      </c>
      <c r="B10" s="3">
        <v>43108</v>
      </c>
      <c r="C10" s="2" t="s">
        <v>781</v>
      </c>
    </row>
    <row r="11" spans="1:7" x14ac:dyDescent="0.25">
      <c r="A11" s="3">
        <f t="shared" ref="A11:A41" si="0">A10+1</f>
        <v>43103</v>
      </c>
      <c r="B11" s="3">
        <v>43110</v>
      </c>
      <c r="C11" s="2" t="s">
        <v>782</v>
      </c>
    </row>
    <row r="12" spans="1:7" x14ac:dyDescent="0.25">
      <c r="A12" s="3">
        <f t="shared" si="0"/>
        <v>43104</v>
      </c>
      <c r="B12" s="3">
        <v>43111</v>
      </c>
      <c r="C12" s="2" t="s">
        <v>783</v>
      </c>
    </row>
    <row r="13" spans="1:7" x14ac:dyDescent="0.25">
      <c r="A13" s="3">
        <f t="shared" si="0"/>
        <v>43105</v>
      </c>
      <c r="B13" s="3">
        <v>43111</v>
      </c>
      <c r="C13" s="2" t="s">
        <v>784</v>
      </c>
    </row>
    <row r="14" spans="1:7" x14ac:dyDescent="0.25">
      <c r="A14" s="3">
        <f t="shared" si="0"/>
        <v>43106</v>
      </c>
      <c r="B14" s="3">
        <v>43114</v>
      </c>
      <c r="C14" s="2" t="s">
        <v>785</v>
      </c>
    </row>
    <row r="15" spans="1:7" x14ac:dyDescent="0.25">
      <c r="A15" s="3">
        <f t="shared" si="0"/>
        <v>43107</v>
      </c>
      <c r="B15" s="3">
        <v>43116</v>
      </c>
      <c r="C15" s="2" t="s">
        <v>786</v>
      </c>
    </row>
    <row r="16" spans="1:7" x14ac:dyDescent="0.25">
      <c r="A16" s="3">
        <f t="shared" si="0"/>
        <v>43108</v>
      </c>
      <c r="B16" s="3">
        <v>43114</v>
      </c>
      <c r="C16" s="2" t="s">
        <v>787</v>
      </c>
    </row>
    <row r="17" spans="1:3" x14ac:dyDescent="0.25">
      <c r="A17" s="3">
        <f t="shared" si="0"/>
        <v>43109</v>
      </c>
      <c r="B17" s="3">
        <v>43118</v>
      </c>
      <c r="C17" s="2" t="s">
        <v>788</v>
      </c>
    </row>
    <row r="18" spans="1:3" x14ac:dyDescent="0.25">
      <c r="A18" s="3">
        <f t="shared" si="0"/>
        <v>43110</v>
      </c>
      <c r="B18" s="3">
        <v>43115</v>
      </c>
      <c r="C18" s="2" t="s">
        <v>789</v>
      </c>
    </row>
    <row r="19" spans="1:3" x14ac:dyDescent="0.25">
      <c r="A19" s="3">
        <f t="shared" si="0"/>
        <v>43111</v>
      </c>
      <c r="B19" s="3">
        <v>43116</v>
      </c>
      <c r="C19" s="2" t="s">
        <v>790</v>
      </c>
    </row>
    <row r="20" spans="1:3" x14ac:dyDescent="0.25">
      <c r="A20" s="3">
        <f t="shared" si="0"/>
        <v>43112</v>
      </c>
      <c r="B20" s="3">
        <v>43122</v>
      </c>
      <c r="C20" s="2" t="s">
        <v>791</v>
      </c>
    </row>
    <row r="21" spans="1:3" x14ac:dyDescent="0.25">
      <c r="A21" s="3">
        <f t="shared" si="0"/>
        <v>43113</v>
      </c>
      <c r="B21" s="3">
        <v>43122</v>
      </c>
      <c r="C21" s="2" t="s">
        <v>792</v>
      </c>
    </row>
    <row r="22" spans="1:3" x14ac:dyDescent="0.25">
      <c r="A22" s="3">
        <f t="shared" si="0"/>
        <v>43114</v>
      </c>
      <c r="B22" s="3">
        <v>43123</v>
      </c>
      <c r="C22" s="2" t="s">
        <v>793</v>
      </c>
    </row>
    <row r="23" spans="1:3" x14ac:dyDescent="0.25">
      <c r="A23" s="3">
        <f t="shared" si="0"/>
        <v>43115</v>
      </c>
      <c r="B23" s="3">
        <v>43125</v>
      </c>
      <c r="C23" s="2" t="s">
        <v>794</v>
      </c>
    </row>
    <row r="24" spans="1:3" x14ac:dyDescent="0.25">
      <c r="A24" s="3">
        <f t="shared" si="0"/>
        <v>43116</v>
      </c>
      <c r="B24" s="3">
        <v>43125</v>
      </c>
      <c r="C24" s="2" t="s">
        <v>795</v>
      </c>
    </row>
    <row r="25" spans="1:3" x14ac:dyDescent="0.25">
      <c r="A25" s="3">
        <f t="shared" si="0"/>
        <v>43117</v>
      </c>
      <c r="B25" s="3">
        <v>43125</v>
      </c>
      <c r="C25" s="2" t="s">
        <v>796</v>
      </c>
    </row>
    <row r="26" spans="1:3" x14ac:dyDescent="0.25">
      <c r="A26" s="3">
        <f t="shared" si="0"/>
        <v>43118</v>
      </c>
      <c r="B26" s="3">
        <v>43128</v>
      </c>
      <c r="C26" s="2" t="s">
        <v>797</v>
      </c>
    </row>
    <row r="27" spans="1:3" x14ac:dyDescent="0.25">
      <c r="A27" s="3">
        <f t="shared" si="0"/>
        <v>43119</v>
      </c>
      <c r="B27" s="3">
        <v>43129</v>
      </c>
      <c r="C27" s="2" t="s">
        <v>798</v>
      </c>
    </row>
    <row r="28" spans="1:3" x14ac:dyDescent="0.25">
      <c r="A28" s="3">
        <f t="shared" si="0"/>
        <v>43120</v>
      </c>
      <c r="B28" s="3">
        <v>43125</v>
      </c>
      <c r="C28" s="2" t="s">
        <v>799</v>
      </c>
    </row>
    <row r="29" spans="1:3" x14ac:dyDescent="0.25">
      <c r="A29" s="3">
        <f t="shared" si="0"/>
        <v>43121</v>
      </c>
      <c r="B29" s="3">
        <v>43125</v>
      </c>
      <c r="C29" s="2" t="s">
        <v>800</v>
      </c>
    </row>
    <row r="30" spans="1:3" x14ac:dyDescent="0.25">
      <c r="A30" s="3">
        <f t="shared" si="0"/>
        <v>43122</v>
      </c>
      <c r="B30" s="3">
        <v>43130</v>
      </c>
      <c r="C30" s="2" t="s">
        <v>801</v>
      </c>
    </row>
    <row r="31" spans="1:3" x14ac:dyDescent="0.25">
      <c r="A31" s="3">
        <f t="shared" si="0"/>
        <v>43123</v>
      </c>
      <c r="B31" s="3">
        <v>43127</v>
      </c>
      <c r="C31" s="2" t="s">
        <v>802</v>
      </c>
    </row>
    <row r="32" spans="1:3" x14ac:dyDescent="0.25">
      <c r="A32" s="3">
        <f t="shared" si="0"/>
        <v>43124</v>
      </c>
      <c r="B32" s="3">
        <v>43132</v>
      </c>
      <c r="C32" s="2" t="s">
        <v>803</v>
      </c>
    </row>
    <row r="33" spans="1:3" x14ac:dyDescent="0.25">
      <c r="A33" s="3">
        <f t="shared" si="0"/>
        <v>43125</v>
      </c>
      <c r="B33" s="3">
        <v>43134</v>
      </c>
      <c r="C33" s="2" t="s">
        <v>804</v>
      </c>
    </row>
    <row r="34" spans="1:3" x14ac:dyDescent="0.25">
      <c r="A34" s="3">
        <f t="shared" si="0"/>
        <v>43126</v>
      </c>
      <c r="B34" s="3">
        <v>43134</v>
      </c>
      <c r="C34" s="2" t="s">
        <v>805</v>
      </c>
    </row>
    <row r="35" spans="1:3" x14ac:dyDescent="0.25">
      <c r="A35" s="3">
        <f t="shared" si="0"/>
        <v>43127</v>
      </c>
      <c r="B35" s="3">
        <v>43131</v>
      </c>
      <c r="C35" s="2" t="s">
        <v>806</v>
      </c>
    </row>
    <row r="36" spans="1:3" x14ac:dyDescent="0.25">
      <c r="A36" s="3">
        <f t="shared" si="0"/>
        <v>43128</v>
      </c>
      <c r="B36" s="3">
        <v>43132</v>
      </c>
      <c r="C36" s="2" t="s">
        <v>807</v>
      </c>
    </row>
    <row r="37" spans="1:3" x14ac:dyDescent="0.25">
      <c r="A37" s="3">
        <f t="shared" si="0"/>
        <v>43129</v>
      </c>
      <c r="B37" s="3">
        <v>43134</v>
      </c>
      <c r="C37" s="2" t="s">
        <v>808</v>
      </c>
    </row>
    <row r="38" spans="1:3" x14ac:dyDescent="0.25">
      <c r="A38" s="3">
        <f t="shared" si="0"/>
        <v>43130</v>
      </c>
      <c r="B38" s="3">
        <v>43139</v>
      </c>
      <c r="C38" s="2" t="s">
        <v>809</v>
      </c>
    </row>
    <row r="39" spans="1:3" x14ac:dyDescent="0.25">
      <c r="A39" s="3">
        <f t="shared" si="0"/>
        <v>43131</v>
      </c>
      <c r="B39" s="3">
        <v>43136</v>
      </c>
      <c r="C39" s="2" t="s">
        <v>810</v>
      </c>
    </row>
    <row r="40" spans="1:3" x14ac:dyDescent="0.25">
      <c r="A40" s="3">
        <f t="shared" si="0"/>
        <v>43132</v>
      </c>
      <c r="B40" s="3">
        <v>43142</v>
      </c>
      <c r="C40" s="2" t="s">
        <v>811</v>
      </c>
    </row>
    <row r="41" spans="1:3" x14ac:dyDescent="0.25">
      <c r="A41" s="3">
        <f t="shared" si="0"/>
        <v>43133</v>
      </c>
      <c r="B41" s="3">
        <v>43138</v>
      </c>
      <c r="C41" s="2" t="s">
        <v>812</v>
      </c>
    </row>
  </sheetData>
  <mergeCells count="1">
    <mergeCell ref="B2:G3"/>
  </mergeCells>
  <pageMargins left="0.7" right="0.7" top="0.75" bottom="0.75" header="0.3" footer="0.3"/>
  <pageSetup paperSize="9" orientation="portrait" horizontalDpi="4294967293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9564-E171-4218-B911-7FEFB9A0C035}">
  <sheetPr>
    <tabColor rgb="FF00B050"/>
  </sheetPr>
  <dimension ref="A1:G41"/>
  <sheetViews>
    <sheetView showGridLines="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3.7109375" bestFit="1" customWidth="1"/>
    <col min="3" max="3" width="20.140625" customWidth="1"/>
    <col min="4" max="4" width="10.28515625" bestFit="1" customWidth="1"/>
    <col min="5" max="5" width="16.140625" customWidth="1"/>
    <col min="6" max="6" width="10.140625" bestFit="1" customWidth="1"/>
    <col min="7" max="7" width="12.28515625" customWidth="1"/>
  </cols>
  <sheetData>
    <row r="1" spans="1:7" ht="18" customHeight="1" x14ac:dyDescent="0.25"/>
    <row r="2" spans="1:7" ht="18" customHeight="1" x14ac:dyDescent="0.25">
      <c r="B2" s="58" t="s">
        <v>774</v>
      </c>
      <c r="C2" s="58"/>
      <c r="D2" s="58"/>
      <c r="E2" s="58"/>
      <c r="F2" s="58"/>
      <c r="G2" s="58"/>
    </row>
    <row r="3" spans="1:7" ht="18" customHeight="1" x14ac:dyDescent="0.25">
      <c r="B3" s="58"/>
      <c r="C3" s="58"/>
      <c r="D3" s="58"/>
      <c r="E3" s="58"/>
      <c r="F3" s="58"/>
      <c r="G3" s="58"/>
    </row>
    <row r="4" spans="1:7" ht="18" customHeight="1" x14ac:dyDescent="0.25">
      <c r="D4" s="34"/>
      <c r="E4" s="34"/>
      <c r="F4" s="34"/>
      <c r="G4" s="34"/>
    </row>
    <row r="5" spans="1:7" ht="18" x14ac:dyDescent="0.25">
      <c r="A5" s="11" t="s">
        <v>775</v>
      </c>
      <c r="B5" s="11"/>
      <c r="C5" s="11"/>
      <c r="D5" s="11"/>
      <c r="E5" s="11"/>
      <c r="F5" s="11"/>
      <c r="G5" s="11"/>
    </row>
    <row r="7" spans="1:7" x14ac:dyDescent="0.25">
      <c r="A7" s="41" t="s">
        <v>776</v>
      </c>
      <c r="B7" s="42">
        <v>43101</v>
      </c>
    </row>
    <row r="8" spans="1:7" ht="21" customHeight="1" x14ac:dyDescent="0.25">
      <c r="A8" s="43" t="s">
        <v>777</v>
      </c>
      <c r="B8" s="43" t="s">
        <v>778</v>
      </c>
      <c r="C8" s="43" t="s">
        <v>779</v>
      </c>
    </row>
    <row r="9" spans="1:7" x14ac:dyDescent="0.25">
      <c r="A9" s="3">
        <f>B7</f>
        <v>43101</v>
      </c>
      <c r="B9" s="3">
        <v>43111</v>
      </c>
      <c r="C9" s="2" t="s">
        <v>780</v>
      </c>
    </row>
    <row r="10" spans="1:7" x14ac:dyDescent="0.25">
      <c r="A10" s="3">
        <f>A9+1</f>
        <v>43102</v>
      </c>
      <c r="B10" s="3">
        <v>43108</v>
      </c>
      <c r="C10" s="2" t="s">
        <v>781</v>
      </c>
    </row>
    <row r="11" spans="1:7" x14ac:dyDescent="0.25">
      <c r="A11" s="3">
        <f t="shared" ref="A11:A41" si="0">A10+1</f>
        <v>43103</v>
      </c>
      <c r="B11" s="3">
        <v>43110</v>
      </c>
      <c r="C11" s="2" t="s">
        <v>782</v>
      </c>
    </row>
    <row r="12" spans="1:7" x14ac:dyDescent="0.25">
      <c r="A12" s="3">
        <f t="shared" si="0"/>
        <v>43104</v>
      </c>
      <c r="B12" s="3">
        <v>43111</v>
      </c>
      <c r="C12" s="2" t="s">
        <v>783</v>
      </c>
    </row>
    <row r="13" spans="1:7" x14ac:dyDescent="0.25">
      <c r="A13" s="3">
        <f t="shared" si="0"/>
        <v>43105</v>
      </c>
      <c r="B13" s="3">
        <v>43111</v>
      </c>
      <c r="C13" s="2" t="s">
        <v>784</v>
      </c>
    </row>
    <row r="14" spans="1:7" x14ac:dyDescent="0.25">
      <c r="A14" s="3">
        <f t="shared" si="0"/>
        <v>43106</v>
      </c>
      <c r="B14" s="3">
        <v>43114</v>
      </c>
      <c r="C14" s="2" t="s">
        <v>785</v>
      </c>
    </row>
    <row r="15" spans="1:7" x14ac:dyDescent="0.25">
      <c r="A15" s="3">
        <f t="shared" si="0"/>
        <v>43107</v>
      </c>
      <c r="B15" s="3">
        <v>43116</v>
      </c>
      <c r="C15" s="2" t="s">
        <v>786</v>
      </c>
    </row>
    <row r="16" spans="1:7" x14ac:dyDescent="0.25">
      <c r="A16" s="3">
        <f t="shared" si="0"/>
        <v>43108</v>
      </c>
      <c r="B16" s="3">
        <v>43114</v>
      </c>
      <c r="C16" s="2" t="s">
        <v>787</v>
      </c>
    </row>
    <row r="17" spans="1:3" x14ac:dyDescent="0.25">
      <c r="A17" s="3">
        <f t="shared" si="0"/>
        <v>43109</v>
      </c>
      <c r="B17" s="3">
        <v>43118</v>
      </c>
      <c r="C17" s="2" t="s">
        <v>788</v>
      </c>
    </row>
    <row r="18" spans="1:3" x14ac:dyDescent="0.25">
      <c r="A18" s="3">
        <f t="shared" si="0"/>
        <v>43110</v>
      </c>
      <c r="B18" s="3">
        <v>43115</v>
      </c>
      <c r="C18" s="2" t="s">
        <v>789</v>
      </c>
    </row>
    <row r="19" spans="1:3" x14ac:dyDescent="0.25">
      <c r="A19" s="3">
        <f t="shared" si="0"/>
        <v>43111</v>
      </c>
      <c r="B19" s="3">
        <v>43116</v>
      </c>
      <c r="C19" s="2" t="s">
        <v>790</v>
      </c>
    </row>
    <row r="20" spans="1:3" x14ac:dyDescent="0.25">
      <c r="A20" s="3">
        <f t="shared" si="0"/>
        <v>43112</v>
      </c>
      <c r="B20" s="3">
        <v>43122</v>
      </c>
      <c r="C20" s="2" t="s">
        <v>791</v>
      </c>
    </row>
    <row r="21" spans="1:3" x14ac:dyDescent="0.25">
      <c r="A21" s="3">
        <f t="shared" si="0"/>
        <v>43113</v>
      </c>
      <c r="B21" s="3">
        <v>43122</v>
      </c>
      <c r="C21" s="2" t="s">
        <v>792</v>
      </c>
    </row>
    <row r="22" spans="1:3" x14ac:dyDescent="0.25">
      <c r="A22" s="3">
        <f t="shared" si="0"/>
        <v>43114</v>
      </c>
      <c r="B22" s="3">
        <v>43123</v>
      </c>
      <c r="C22" s="2" t="s">
        <v>793</v>
      </c>
    </row>
    <row r="23" spans="1:3" x14ac:dyDescent="0.25">
      <c r="A23" s="3">
        <f t="shared" si="0"/>
        <v>43115</v>
      </c>
      <c r="B23" s="3">
        <v>43125</v>
      </c>
      <c r="C23" s="2" t="s">
        <v>794</v>
      </c>
    </row>
    <row r="24" spans="1:3" x14ac:dyDescent="0.25">
      <c r="A24" s="3">
        <f t="shared" si="0"/>
        <v>43116</v>
      </c>
      <c r="B24" s="3">
        <v>43125</v>
      </c>
      <c r="C24" s="2" t="s">
        <v>795</v>
      </c>
    </row>
    <row r="25" spans="1:3" x14ac:dyDescent="0.25">
      <c r="A25" s="3">
        <f t="shared" si="0"/>
        <v>43117</v>
      </c>
      <c r="B25" s="3">
        <v>43125</v>
      </c>
      <c r="C25" s="2" t="s">
        <v>796</v>
      </c>
    </row>
    <row r="26" spans="1:3" x14ac:dyDescent="0.25">
      <c r="A26" s="3">
        <f t="shared" si="0"/>
        <v>43118</v>
      </c>
      <c r="B26" s="3">
        <v>43128</v>
      </c>
      <c r="C26" s="2" t="s">
        <v>797</v>
      </c>
    </row>
    <row r="27" spans="1:3" x14ac:dyDescent="0.25">
      <c r="A27" s="3">
        <f t="shared" si="0"/>
        <v>43119</v>
      </c>
      <c r="B27" s="3">
        <v>43129</v>
      </c>
      <c r="C27" s="2" t="s">
        <v>798</v>
      </c>
    </row>
    <row r="28" spans="1:3" x14ac:dyDescent="0.25">
      <c r="A28" s="3">
        <f t="shared" si="0"/>
        <v>43120</v>
      </c>
      <c r="B28" s="3">
        <v>43125</v>
      </c>
      <c r="C28" s="2" t="s">
        <v>799</v>
      </c>
    </row>
    <row r="29" spans="1:3" x14ac:dyDescent="0.25">
      <c r="A29" s="3">
        <f t="shared" si="0"/>
        <v>43121</v>
      </c>
      <c r="B29" s="3">
        <v>43125</v>
      </c>
      <c r="C29" s="2" t="s">
        <v>800</v>
      </c>
    </row>
    <row r="30" spans="1:3" x14ac:dyDescent="0.25">
      <c r="A30" s="3">
        <f t="shared" si="0"/>
        <v>43122</v>
      </c>
      <c r="B30" s="3">
        <v>43130</v>
      </c>
      <c r="C30" s="2" t="s">
        <v>801</v>
      </c>
    </row>
    <row r="31" spans="1:3" x14ac:dyDescent="0.25">
      <c r="A31" s="3">
        <f t="shared" si="0"/>
        <v>43123</v>
      </c>
      <c r="B31" s="3">
        <v>43127</v>
      </c>
      <c r="C31" s="2" t="s">
        <v>802</v>
      </c>
    </row>
    <row r="32" spans="1:3" x14ac:dyDescent="0.25">
      <c r="A32" s="3">
        <f t="shared" si="0"/>
        <v>43124</v>
      </c>
      <c r="B32" s="3">
        <v>43132</v>
      </c>
      <c r="C32" s="2" t="s">
        <v>803</v>
      </c>
    </row>
    <row r="33" spans="1:3" x14ac:dyDescent="0.25">
      <c r="A33" s="3">
        <f t="shared" si="0"/>
        <v>43125</v>
      </c>
      <c r="B33" s="3">
        <v>43134</v>
      </c>
      <c r="C33" s="2" t="s">
        <v>804</v>
      </c>
    </row>
    <row r="34" spans="1:3" x14ac:dyDescent="0.25">
      <c r="A34" s="3">
        <f t="shared" si="0"/>
        <v>43126</v>
      </c>
      <c r="B34" s="3">
        <v>43134</v>
      </c>
      <c r="C34" s="2" t="s">
        <v>805</v>
      </c>
    </row>
    <row r="35" spans="1:3" x14ac:dyDescent="0.25">
      <c r="A35" s="3">
        <f t="shared" si="0"/>
        <v>43127</v>
      </c>
      <c r="B35" s="3">
        <v>43131</v>
      </c>
      <c r="C35" s="2" t="s">
        <v>806</v>
      </c>
    </row>
    <row r="36" spans="1:3" x14ac:dyDescent="0.25">
      <c r="A36" s="3">
        <f t="shared" si="0"/>
        <v>43128</v>
      </c>
      <c r="B36" s="3">
        <v>43132</v>
      </c>
      <c r="C36" s="2" t="s">
        <v>807</v>
      </c>
    </row>
    <row r="37" spans="1:3" x14ac:dyDescent="0.25">
      <c r="A37" s="3">
        <f t="shared" si="0"/>
        <v>43129</v>
      </c>
      <c r="B37" s="3">
        <v>43134</v>
      </c>
      <c r="C37" s="2" t="s">
        <v>808</v>
      </c>
    </row>
    <row r="38" spans="1:3" x14ac:dyDescent="0.25">
      <c r="A38" s="3">
        <f t="shared" si="0"/>
        <v>43130</v>
      </c>
      <c r="B38" s="3">
        <v>43139</v>
      </c>
      <c r="C38" s="2" t="s">
        <v>809</v>
      </c>
    </row>
    <row r="39" spans="1:3" x14ac:dyDescent="0.25">
      <c r="A39" s="3">
        <f t="shared" si="0"/>
        <v>43131</v>
      </c>
      <c r="B39" s="3">
        <v>43136</v>
      </c>
      <c r="C39" s="2" t="s">
        <v>810</v>
      </c>
    </row>
    <row r="40" spans="1:3" x14ac:dyDescent="0.25">
      <c r="A40" s="3">
        <f t="shared" si="0"/>
        <v>43132</v>
      </c>
      <c r="B40" s="3">
        <v>43142</v>
      </c>
      <c r="C40" s="2" t="s">
        <v>811</v>
      </c>
    </row>
    <row r="41" spans="1:3" x14ac:dyDescent="0.25">
      <c r="A41" s="3">
        <f t="shared" si="0"/>
        <v>43133</v>
      </c>
      <c r="B41" s="3">
        <v>43138</v>
      </c>
      <c r="C41" s="2" t="s">
        <v>812</v>
      </c>
    </row>
  </sheetData>
  <mergeCells count="1">
    <mergeCell ref="B2:G3"/>
  </mergeCells>
  <conditionalFormatting sqref="A9:C41">
    <cfRule type="expression" dxfId="0" priority="1">
      <formula>WEEKDAY($B9,2)&gt;=6</formula>
    </cfRule>
  </conditionalFormatting>
  <pageMargins left="0.7" right="0.7" top="0.75" bottom="0.75" header="0.3" footer="0.3"/>
  <pageSetup paperSize="9" orientation="portrait" horizontalDpi="4294967293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BC97-B434-4465-AC59-46F147F5166E}">
  <dimension ref="A1:J46"/>
  <sheetViews>
    <sheetView showGridLines="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6.28515625" customWidth="1"/>
    <col min="2" max="2" width="14.140625" customWidth="1"/>
    <col min="3" max="3" width="18.140625" customWidth="1"/>
    <col min="4" max="4" width="18.85546875" customWidth="1"/>
    <col min="5" max="5" width="16.7109375" customWidth="1"/>
    <col min="6" max="6" width="16.140625" customWidth="1"/>
    <col min="7" max="7" width="14.85546875" customWidth="1"/>
    <col min="10" max="10" width="21" customWidth="1"/>
  </cols>
  <sheetData>
    <row r="1" spans="1:10" ht="18" customHeight="1" x14ac:dyDescent="0.25"/>
    <row r="2" spans="1:10" ht="18" customHeight="1" x14ac:dyDescent="0.25">
      <c r="C2" s="44"/>
      <c r="D2" s="57" t="s">
        <v>813</v>
      </c>
      <c r="E2" s="57"/>
      <c r="F2" s="57"/>
      <c r="G2" s="57"/>
      <c r="H2" s="57"/>
    </row>
    <row r="3" spans="1:10" ht="18" customHeight="1" x14ac:dyDescent="0.25">
      <c r="C3" s="44"/>
      <c r="D3" s="57"/>
      <c r="E3" s="57"/>
      <c r="F3" s="57"/>
      <c r="G3" s="57"/>
      <c r="H3" s="57"/>
    </row>
    <row r="4" spans="1:10" ht="18" customHeight="1" x14ac:dyDescent="0.25">
      <c r="E4" s="34"/>
      <c r="F4" s="34"/>
      <c r="G4" s="34"/>
      <c r="H4" s="34"/>
    </row>
    <row r="5" spans="1:10" ht="18" x14ac:dyDescent="0.25">
      <c r="A5" s="11" t="s">
        <v>814</v>
      </c>
      <c r="B5" s="11"/>
      <c r="C5" s="11"/>
      <c r="D5" s="11"/>
      <c r="E5" s="11"/>
      <c r="F5" s="11"/>
      <c r="G5" s="11"/>
      <c r="H5" s="11"/>
    </row>
    <row r="7" spans="1:10" x14ac:dyDescent="0.25">
      <c r="B7" s="2" t="s">
        <v>815</v>
      </c>
      <c r="C7" s="2" t="s">
        <v>816</v>
      </c>
      <c r="D7" s="2" t="s">
        <v>817</v>
      </c>
      <c r="F7" s="45" t="s">
        <v>818</v>
      </c>
      <c r="I7" s="2" t="s">
        <v>819</v>
      </c>
      <c r="J7" s="46" t="s">
        <v>820</v>
      </c>
    </row>
    <row r="8" spans="1:10" x14ac:dyDescent="0.25">
      <c r="B8" s="2" t="s">
        <v>821</v>
      </c>
      <c r="C8" s="2">
        <v>49</v>
      </c>
      <c r="D8" s="2"/>
      <c r="F8" s="48" t="s">
        <v>822</v>
      </c>
      <c r="I8" s="2" t="s">
        <v>823</v>
      </c>
      <c r="J8" s="2" t="s">
        <v>824</v>
      </c>
    </row>
    <row r="9" spans="1:10" x14ac:dyDescent="0.25">
      <c r="B9" s="2" t="s">
        <v>825</v>
      </c>
      <c r="C9" s="2">
        <v>36</v>
      </c>
      <c r="D9" s="2"/>
      <c r="F9" s="48" t="s">
        <v>826</v>
      </c>
      <c r="I9" s="2" t="s">
        <v>827</v>
      </c>
      <c r="J9" s="2" t="s">
        <v>828</v>
      </c>
    </row>
    <row r="10" spans="1:10" x14ac:dyDescent="0.25">
      <c r="B10" s="2" t="s">
        <v>829</v>
      </c>
      <c r="C10" s="2">
        <v>13</v>
      </c>
      <c r="D10" s="2"/>
      <c r="F10" s="48" t="s">
        <v>830</v>
      </c>
      <c r="I10" s="2" t="s">
        <v>831</v>
      </c>
      <c r="J10" s="2" t="s">
        <v>832</v>
      </c>
    </row>
    <row r="11" spans="1:10" x14ac:dyDescent="0.25">
      <c r="B11" s="2" t="s">
        <v>833</v>
      </c>
      <c r="C11" s="2">
        <v>32</v>
      </c>
      <c r="D11" s="2"/>
      <c r="F11" s="48" t="s">
        <v>876</v>
      </c>
      <c r="I11" s="2" t="s">
        <v>834</v>
      </c>
      <c r="J11" s="2" t="s">
        <v>835</v>
      </c>
    </row>
    <row r="12" spans="1:10" x14ac:dyDescent="0.25">
      <c r="B12" s="2" t="s">
        <v>836</v>
      </c>
      <c r="C12" s="2">
        <v>9</v>
      </c>
      <c r="D12" s="2"/>
      <c r="I12" s="2" t="s">
        <v>837</v>
      </c>
      <c r="J12" s="2" t="s">
        <v>838</v>
      </c>
    </row>
    <row r="13" spans="1:10" x14ac:dyDescent="0.25">
      <c r="B13" s="2" t="s">
        <v>839</v>
      </c>
      <c r="C13" s="2">
        <v>21</v>
      </c>
      <c r="D13" s="2"/>
      <c r="I13" s="2" t="s">
        <v>840</v>
      </c>
      <c r="J13" s="2" t="s">
        <v>841</v>
      </c>
    </row>
    <row r="15" spans="1:10" ht="18" x14ac:dyDescent="0.25">
      <c r="A15" s="11" t="s">
        <v>842</v>
      </c>
      <c r="B15" s="11"/>
      <c r="C15" s="11"/>
      <c r="D15" s="11"/>
      <c r="E15" s="11"/>
      <c r="F15" s="11"/>
      <c r="G15" s="11"/>
      <c r="H15" s="11"/>
    </row>
    <row r="17" spans="1:8" x14ac:dyDescent="0.25">
      <c r="B17" s="2" t="s">
        <v>815</v>
      </c>
      <c r="C17" s="2" t="s">
        <v>843</v>
      </c>
      <c r="D17" s="2" t="s">
        <v>817</v>
      </c>
      <c r="F17" s="45" t="s">
        <v>818</v>
      </c>
    </row>
    <row r="18" spans="1:8" x14ac:dyDescent="0.25">
      <c r="B18" s="2" t="s">
        <v>821</v>
      </c>
      <c r="C18" s="2" t="s">
        <v>36</v>
      </c>
      <c r="D18" s="2"/>
      <c r="F18" s="48" t="s">
        <v>844</v>
      </c>
    </row>
    <row r="19" spans="1:8" x14ac:dyDescent="0.25">
      <c r="B19" s="2" t="s">
        <v>825</v>
      </c>
      <c r="C19" s="2" t="s">
        <v>42</v>
      </c>
      <c r="D19" s="2"/>
      <c r="F19" s="48" t="s">
        <v>845</v>
      </c>
    </row>
    <row r="20" spans="1:8" x14ac:dyDescent="0.25">
      <c r="B20" s="2" t="s">
        <v>829</v>
      </c>
      <c r="C20" s="2" t="s">
        <v>42</v>
      </c>
      <c r="D20" s="2"/>
      <c r="F20" s="48"/>
    </row>
    <row r="21" spans="1:8" x14ac:dyDescent="0.25">
      <c r="B21" s="2" t="s">
        <v>833</v>
      </c>
      <c r="C21" s="2" t="s">
        <v>36</v>
      </c>
      <c r="D21" s="2"/>
      <c r="F21" s="48" t="s">
        <v>876</v>
      </c>
    </row>
    <row r="22" spans="1:8" x14ac:dyDescent="0.25">
      <c r="B22" s="2" t="s">
        <v>836</v>
      </c>
      <c r="C22" s="2" t="s">
        <v>36</v>
      </c>
      <c r="D22" s="2"/>
    </row>
    <row r="23" spans="1:8" x14ac:dyDescent="0.25">
      <c r="B23" s="2" t="s">
        <v>839</v>
      </c>
      <c r="C23" s="2" t="s">
        <v>42</v>
      </c>
      <c r="D23" s="2"/>
    </row>
    <row r="25" spans="1:8" ht="18" x14ac:dyDescent="0.25">
      <c r="A25" s="11" t="s">
        <v>846</v>
      </c>
      <c r="B25" s="11"/>
      <c r="C25" s="11"/>
      <c r="D25" s="11"/>
      <c r="E25" s="11"/>
      <c r="F25" s="11"/>
      <c r="G25" s="11"/>
      <c r="H25" s="11"/>
    </row>
    <row r="27" spans="1:8" x14ac:dyDescent="0.25">
      <c r="B27" s="2" t="s">
        <v>815</v>
      </c>
      <c r="C27" s="2" t="s">
        <v>816</v>
      </c>
      <c r="D27" s="2" t="s">
        <v>817</v>
      </c>
      <c r="F27" s="45" t="s">
        <v>818</v>
      </c>
    </row>
    <row r="28" spans="1:8" x14ac:dyDescent="0.25">
      <c r="B28" s="2" t="s">
        <v>821</v>
      </c>
      <c r="C28" s="2">
        <v>49</v>
      </c>
      <c r="D28" s="2"/>
      <c r="F28" s="48" t="s">
        <v>822</v>
      </c>
    </row>
    <row r="29" spans="1:8" x14ac:dyDescent="0.25">
      <c r="B29" s="2" t="s">
        <v>825</v>
      </c>
      <c r="C29" s="2">
        <v>36</v>
      </c>
      <c r="D29" s="2"/>
      <c r="F29" s="48" t="s">
        <v>847</v>
      </c>
    </row>
    <row r="30" spans="1:8" x14ac:dyDescent="0.25">
      <c r="B30" s="2" t="s">
        <v>829</v>
      </c>
      <c r="C30" s="2">
        <v>13</v>
      </c>
      <c r="D30" s="2"/>
      <c r="F30" s="48" t="s">
        <v>848</v>
      </c>
    </row>
    <row r="31" spans="1:8" x14ac:dyDescent="0.25">
      <c r="B31" s="2" t="s">
        <v>833</v>
      </c>
      <c r="C31" s="2">
        <v>32</v>
      </c>
      <c r="D31" s="2"/>
      <c r="F31" s="48" t="s">
        <v>849</v>
      </c>
    </row>
    <row r="32" spans="1:8" x14ac:dyDescent="0.25">
      <c r="B32" s="2" t="s">
        <v>836</v>
      </c>
      <c r="C32" s="2">
        <v>9</v>
      </c>
      <c r="D32" s="2"/>
      <c r="F32" s="48" t="s">
        <v>876</v>
      </c>
    </row>
    <row r="33" spans="1:8" x14ac:dyDescent="0.25">
      <c r="B33" s="2" t="s">
        <v>839</v>
      </c>
      <c r="C33" s="2">
        <v>21</v>
      </c>
      <c r="D33" s="2"/>
      <c r="F33" t="s">
        <v>850</v>
      </c>
    </row>
    <row r="34" spans="1:8" x14ac:dyDescent="0.25">
      <c r="F34" s="47" t="s">
        <v>851</v>
      </c>
    </row>
    <row r="35" spans="1:8" x14ac:dyDescent="0.25">
      <c r="F35" s="47" t="s">
        <v>852</v>
      </c>
    </row>
    <row r="37" spans="1:8" ht="18" x14ac:dyDescent="0.25">
      <c r="A37" s="11" t="s">
        <v>853</v>
      </c>
      <c r="B37" s="11"/>
      <c r="C37" s="11"/>
      <c r="D37" s="11"/>
      <c r="E37" s="11"/>
      <c r="F37" s="11"/>
      <c r="G37" s="11"/>
      <c r="H37" s="11"/>
    </row>
    <row r="39" spans="1:8" x14ac:dyDescent="0.25">
      <c r="B39" s="2" t="s">
        <v>815</v>
      </c>
      <c r="C39" s="2" t="s">
        <v>816</v>
      </c>
      <c r="D39" s="2" t="s">
        <v>817</v>
      </c>
      <c r="F39" s="45" t="s">
        <v>818</v>
      </c>
    </row>
    <row r="40" spans="1:8" x14ac:dyDescent="0.25">
      <c r="B40" s="2" t="s">
        <v>821</v>
      </c>
      <c r="C40" s="2">
        <v>49</v>
      </c>
      <c r="D40" s="2"/>
      <c r="F40" s="48" t="s">
        <v>822</v>
      </c>
    </row>
    <row r="41" spans="1:8" x14ac:dyDescent="0.25">
      <c r="B41" s="2" t="s">
        <v>825</v>
      </c>
      <c r="C41" s="2">
        <v>36</v>
      </c>
      <c r="D41" s="2"/>
      <c r="F41" s="48" t="s">
        <v>826</v>
      </c>
    </row>
    <row r="42" spans="1:8" x14ac:dyDescent="0.25">
      <c r="B42" s="2" t="s">
        <v>829</v>
      </c>
      <c r="C42" s="2">
        <v>13</v>
      </c>
      <c r="D42" s="2"/>
      <c r="F42" s="48" t="s">
        <v>830</v>
      </c>
    </row>
    <row r="43" spans="1:8" x14ac:dyDescent="0.25">
      <c r="B43" s="2" t="s">
        <v>833</v>
      </c>
      <c r="C43" s="2">
        <v>32</v>
      </c>
      <c r="D43" s="2"/>
      <c r="F43" s="48" t="s">
        <v>877</v>
      </c>
    </row>
    <row r="44" spans="1:8" x14ac:dyDescent="0.25">
      <c r="B44" s="2" t="s">
        <v>836</v>
      </c>
      <c r="C44" s="2">
        <v>9</v>
      </c>
      <c r="D44" s="2"/>
      <c r="F44" s="2" t="s">
        <v>854</v>
      </c>
      <c r="G44" s="2">
        <v>25</v>
      </c>
    </row>
    <row r="45" spans="1:8" x14ac:dyDescent="0.25">
      <c r="B45" s="2" t="s">
        <v>839</v>
      </c>
      <c r="C45" s="2">
        <v>21</v>
      </c>
      <c r="D45" s="2"/>
      <c r="F45" s="2" t="s">
        <v>855</v>
      </c>
      <c r="G45" s="2" t="s">
        <v>856</v>
      </c>
    </row>
    <row r="46" spans="1:8" x14ac:dyDescent="0.25">
      <c r="F46" s="2" t="s">
        <v>857</v>
      </c>
      <c r="G46" s="2" t="s">
        <v>858</v>
      </c>
    </row>
  </sheetData>
  <mergeCells count="1">
    <mergeCell ref="D2:H3"/>
  </mergeCells>
  <pageMargins left="0.7" right="0.7" top="0.75" bottom="0.75" header="0.3" footer="0.3"/>
  <pageSetup paperSize="9" orientation="portrait" horizontalDpi="4294967293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2413-D3D4-4695-9FD3-3141EBB6F81B}">
  <sheetPr>
    <tabColor rgb="FF00B050"/>
  </sheetPr>
  <dimension ref="A1:H46"/>
  <sheetViews>
    <sheetView showGridLines="0" workbookViewId="0">
      <pane ySplit="3" topLeftCell="A13" activePane="bottomLeft" state="frozen"/>
      <selection pane="bottomLeft" activeCell="F40" sqref="F40"/>
    </sheetView>
  </sheetViews>
  <sheetFormatPr defaultRowHeight="15" x14ac:dyDescent="0.25"/>
  <cols>
    <col min="1" max="1" width="6.28515625" customWidth="1"/>
    <col min="2" max="2" width="14.140625" customWidth="1"/>
    <col min="3" max="3" width="18.140625" customWidth="1"/>
    <col min="4" max="4" width="18.85546875" customWidth="1"/>
    <col min="5" max="5" width="16.7109375" customWidth="1"/>
    <col min="6" max="6" width="16.140625" customWidth="1"/>
    <col min="7" max="7" width="10.140625" bestFit="1" customWidth="1"/>
  </cols>
  <sheetData>
    <row r="1" spans="1:8" ht="18" customHeight="1" x14ac:dyDescent="0.25"/>
    <row r="2" spans="1:8" ht="18" customHeight="1" x14ac:dyDescent="0.25">
      <c r="C2" s="44"/>
      <c r="D2" s="57" t="s">
        <v>813</v>
      </c>
      <c r="E2" s="57"/>
      <c r="F2" s="57"/>
      <c r="G2" s="57"/>
      <c r="H2" s="57"/>
    </row>
    <row r="3" spans="1:8" ht="18" customHeight="1" x14ac:dyDescent="0.25">
      <c r="C3" s="44"/>
      <c r="D3" s="57"/>
      <c r="E3" s="57"/>
      <c r="F3" s="57"/>
      <c r="G3" s="57"/>
      <c r="H3" s="57"/>
    </row>
    <row r="4" spans="1:8" ht="18" customHeight="1" x14ac:dyDescent="0.25">
      <c r="E4" s="34"/>
      <c r="F4" s="34"/>
      <c r="G4" s="34"/>
      <c r="H4" s="34"/>
    </row>
    <row r="5" spans="1:8" ht="18" x14ac:dyDescent="0.25">
      <c r="A5" s="11" t="s">
        <v>814</v>
      </c>
      <c r="B5" s="11"/>
      <c r="C5" s="11"/>
      <c r="D5" s="11"/>
      <c r="E5" s="11"/>
      <c r="F5" s="11"/>
      <c r="G5" s="11"/>
      <c r="H5" s="11"/>
    </row>
    <row r="7" spans="1:8" x14ac:dyDescent="0.25">
      <c r="B7" s="2" t="s">
        <v>815</v>
      </c>
      <c r="C7" s="2" t="s">
        <v>816</v>
      </c>
      <c r="D7" s="2" t="s">
        <v>817</v>
      </c>
      <c r="F7" s="45" t="s">
        <v>818</v>
      </c>
    </row>
    <row r="8" spans="1:8" x14ac:dyDescent="0.25">
      <c r="B8" s="2" t="s">
        <v>821</v>
      </c>
      <c r="C8" s="2">
        <v>49</v>
      </c>
      <c r="D8" s="2" t="str">
        <f>IF(C8&gt;=25,"Nyertél","Dobj újra")</f>
        <v>Nyertél</v>
      </c>
      <c r="F8" s="48" t="s">
        <v>822</v>
      </c>
    </row>
    <row r="9" spans="1:8" x14ac:dyDescent="0.25">
      <c r="B9" s="2" t="s">
        <v>825</v>
      </c>
      <c r="C9" s="2">
        <v>36</v>
      </c>
      <c r="D9" s="2" t="str">
        <f t="shared" ref="D9:D13" si="0">IF(C9&gt;=25,"Nyertél","Dobj újra")</f>
        <v>Nyertél</v>
      </c>
      <c r="F9" s="48" t="s">
        <v>826</v>
      </c>
    </row>
    <row r="10" spans="1:8" x14ac:dyDescent="0.25">
      <c r="B10" s="2" t="s">
        <v>829</v>
      </c>
      <c r="C10" s="2">
        <v>13</v>
      </c>
      <c r="D10" s="2" t="str">
        <f t="shared" si="0"/>
        <v>Dobj újra</v>
      </c>
      <c r="F10" s="48" t="s">
        <v>830</v>
      </c>
    </row>
    <row r="11" spans="1:8" x14ac:dyDescent="0.25">
      <c r="B11" s="2" t="s">
        <v>833</v>
      </c>
      <c r="C11" s="2">
        <v>32</v>
      </c>
      <c r="D11" s="2" t="str">
        <f t="shared" si="0"/>
        <v>Nyertél</v>
      </c>
      <c r="F11" s="48" t="s">
        <v>876</v>
      </c>
    </row>
    <row r="12" spans="1:8" x14ac:dyDescent="0.25">
      <c r="B12" s="2" t="s">
        <v>836</v>
      </c>
      <c r="C12" s="2">
        <v>9</v>
      </c>
      <c r="D12" s="2" t="str">
        <f t="shared" si="0"/>
        <v>Dobj újra</v>
      </c>
    </row>
    <row r="13" spans="1:8" x14ac:dyDescent="0.25">
      <c r="B13" s="2" t="s">
        <v>839</v>
      </c>
      <c r="C13" s="2">
        <v>21</v>
      </c>
      <c r="D13" s="2" t="str">
        <f t="shared" si="0"/>
        <v>Dobj újra</v>
      </c>
    </row>
    <row r="15" spans="1:8" ht="18" x14ac:dyDescent="0.25">
      <c r="A15" s="11" t="s">
        <v>842</v>
      </c>
      <c r="B15" s="11"/>
      <c r="C15" s="11"/>
      <c r="D15" s="11"/>
      <c r="E15" s="11"/>
      <c r="F15" s="11"/>
      <c r="G15" s="11"/>
      <c r="H15" s="11"/>
    </row>
    <row r="17" spans="1:8" x14ac:dyDescent="0.25">
      <c r="B17" s="2" t="s">
        <v>815</v>
      </c>
      <c r="C17" s="2" t="s">
        <v>843</v>
      </c>
      <c r="D17" s="2" t="s">
        <v>817</v>
      </c>
      <c r="F17" s="45" t="s">
        <v>818</v>
      </c>
    </row>
    <row r="18" spans="1:8" x14ac:dyDescent="0.25">
      <c r="B18" s="2" t="s">
        <v>821</v>
      </c>
      <c r="C18" s="2" t="s">
        <v>36</v>
      </c>
      <c r="D18" s="2" t="str">
        <f>IF(C18="igen","Tovább mehet","")</f>
        <v>Tovább mehet</v>
      </c>
      <c r="F18" s="48" t="s">
        <v>844</v>
      </c>
    </row>
    <row r="19" spans="1:8" x14ac:dyDescent="0.25">
      <c r="B19" s="2" t="s">
        <v>825</v>
      </c>
      <c r="C19" s="2" t="s">
        <v>42</v>
      </c>
      <c r="D19" s="2" t="str">
        <f t="shared" ref="D19:D23" si="1">IF(C19="igen","Tovább mehet","")</f>
        <v/>
      </c>
      <c r="F19" s="48" t="s">
        <v>845</v>
      </c>
    </row>
    <row r="20" spans="1:8" x14ac:dyDescent="0.25">
      <c r="B20" s="2" t="s">
        <v>829</v>
      </c>
      <c r="C20" s="2" t="s">
        <v>42</v>
      </c>
      <c r="D20" s="2" t="str">
        <f t="shared" si="1"/>
        <v/>
      </c>
      <c r="F20" s="48"/>
    </row>
    <row r="21" spans="1:8" x14ac:dyDescent="0.25">
      <c r="B21" s="2" t="s">
        <v>833</v>
      </c>
      <c r="C21" s="2" t="s">
        <v>36</v>
      </c>
      <c r="D21" s="2" t="str">
        <f t="shared" si="1"/>
        <v>Tovább mehet</v>
      </c>
      <c r="F21" s="48" t="s">
        <v>876</v>
      </c>
    </row>
    <row r="22" spans="1:8" x14ac:dyDescent="0.25">
      <c r="B22" s="2" t="s">
        <v>836</v>
      </c>
      <c r="C22" s="2" t="s">
        <v>36</v>
      </c>
      <c r="D22" s="2" t="str">
        <f t="shared" si="1"/>
        <v>Tovább mehet</v>
      </c>
    </row>
    <row r="23" spans="1:8" x14ac:dyDescent="0.25">
      <c r="B23" s="2" t="s">
        <v>839</v>
      </c>
      <c r="C23" s="2" t="s">
        <v>42</v>
      </c>
      <c r="D23" s="2" t="str">
        <f t="shared" si="1"/>
        <v/>
      </c>
    </row>
    <row r="25" spans="1:8" ht="18" x14ac:dyDescent="0.25">
      <c r="A25" s="11" t="s">
        <v>846</v>
      </c>
      <c r="B25" s="11"/>
      <c r="C25" s="11"/>
      <c r="D25" s="11"/>
      <c r="E25" s="11"/>
      <c r="F25" s="11"/>
      <c r="G25" s="11"/>
      <c r="H25" s="11"/>
    </row>
    <row r="27" spans="1:8" x14ac:dyDescent="0.25">
      <c r="B27" s="2" t="s">
        <v>815</v>
      </c>
      <c r="C27" s="2" t="s">
        <v>816</v>
      </c>
      <c r="D27" s="2" t="s">
        <v>817</v>
      </c>
      <c r="F27" s="45" t="s">
        <v>818</v>
      </c>
    </row>
    <row r="28" spans="1:8" x14ac:dyDescent="0.25">
      <c r="B28" s="2" t="s">
        <v>821</v>
      </c>
      <c r="C28" s="2">
        <v>49</v>
      </c>
      <c r="D28" s="2" t="str">
        <f>IF(C28&lt;=9,"Lesz ez még jobb",IF(C28&lt;=29,"Egész jó","Megy ez"))</f>
        <v>Megy ez</v>
      </c>
      <c r="F28" s="48" t="s">
        <v>822</v>
      </c>
    </row>
    <row r="29" spans="1:8" x14ac:dyDescent="0.25">
      <c r="B29" s="2" t="s">
        <v>825</v>
      </c>
      <c r="C29" s="2">
        <v>36</v>
      </c>
      <c r="D29" s="2" t="str">
        <f t="shared" ref="D29:D33" si="2">IF(C29&lt;=9,"Lesz ez még jobb",IF(C29&lt;=29,"Egész jó","Megy ez"))</f>
        <v>Megy ez</v>
      </c>
      <c r="F29" s="48" t="s">
        <v>847</v>
      </c>
    </row>
    <row r="30" spans="1:8" x14ac:dyDescent="0.25">
      <c r="B30" s="2" t="s">
        <v>829</v>
      </c>
      <c r="C30" s="2">
        <v>13</v>
      </c>
      <c r="D30" s="2" t="str">
        <f t="shared" si="2"/>
        <v>Egész jó</v>
      </c>
      <c r="F30" s="48" t="s">
        <v>848</v>
      </c>
    </row>
    <row r="31" spans="1:8" x14ac:dyDescent="0.25">
      <c r="B31" s="2" t="s">
        <v>833</v>
      </c>
      <c r="C31" s="2">
        <v>32</v>
      </c>
      <c r="D31" s="2" t="str">
        <f t="shared" si="2"/>
        <v>Megy ez</v>
      </c>
      <c r="F31" s="48" t="s">
        <v>849</v>
      </c>
    </row>
    <row r="32" spans="1:8" x14ac:dyDescent="0.25">
      <c r="B32" s="2" t="s">
        <v>836</v>
      </c>
      <c r="C32" s="2">
        <v>9</v>
      </c>
      <c r="D32" s="2" t="str">
        <f t="shared" si="2"/>
        <v>Lesz ez még jobb</v>
      </c>
      <c r="F32" s="48" t="s">
        <v>876</v>
      </c>
    </row>
    <row r="33" spans="1:8" x14ac:dyDescent="0.25">
      <c r="B33" s="2" t="s">
        <v>839</v>
      </c>
      <c r="C33" s="2">
        <v>21</v>
      </c>
      <c r="D33" s="2" t="str">
        <f t="shared" si="2"/>
        <v>Egész jó</v>
      </c>
      <c r="F33" t="s">
        <v>850</v>
      </c>
    </row>
    <row r="34" spans="1:8" x14ac:dyDescent="0.25">
      <c r="F34" s="47" t="s">
        <v>851</v>
      </c>
    </row>
    <row r="35" spans="1:8" x14ac:dyDescent="0.25">
      <c r="F35" s="47" t="s">
        <v>852</v>
      </c>
    </row>
    <row r="37" spans="1:8" ht="18" x14ac:dyDescent="0.25">
      <c r="A37" s="11" t="s">
        <v>853</v>
      </c>
      <c r="B37" s="11"/>
      <c r="C37" s="11"/>
      <c r="D37" s="11"/>
      <c r="E37" s="11"/>
      <c r="F37" s="11"/>
      <c r="G37" s="11"/>
      <c r="H37" s="11"/>
    </row>
    <row r="39" spans="1:8" x14ac:dyDescent="0.25">
      <c r="B39" s="2" t="s">
        <v>815</v>
      </c>
      <c r="C39" s="2" t="s">
        <v>816</v>
      </c>
      <c r="D39" s="2" t="s">
        <v>817</v>
      </c>
      <c r="F39" s="45" t="s">
        <v>818</v>
      </c>
    </row>
    <row r="40" spans="1:8" x14ac:dyDescent="0.25">
      <c r="B40" s="2" t="s">
        <v>821</v>
      </c>
      <c r="C40" s="2">
        <v>49</v>
      </c>
      <c r="D40" s="2" t="str">
        <f>IF(C40&gt;=$G$44,$G$45,$G$46)</f>
        <v>Nyertél</v>
      </c>
      <c r="F40" s="48" t="s">
        <v>822</v>
      </c>
    </row>
    <row r="41" spans="1:8" x14ac:dyDescent="0.25">
      <c r="B41" s="2" t="s">
        <v>825</v>
      </c>
      <c r="C41" s="2">
        <v>36</v>
      </c>
      <c r="D41" s="2" t="str">
        <f t="shared" ref="D41:D45" si="3">IF(C41&gt;=$G$44,$G$45,$G$46)</f>
        <v>Nyertél</v>
      </c>
      <c r="F41" s="48" t="s">
        <v>826</v>
      </c>
    </row>
    <row r="42" spans="1:8" x14ac:dyDescent="0.25">
      <c r="B42" s="2" t="s">
        <v>829</v>
      </c>
      <c r="C42" s="2">
        <v>13</v>
      </c>
      <c r="D42" s="2" t="str">
        <f t="shared" si="3"/>
        <v>Dobj újra</v>
      </c>
      <c r="F42" s="48" t="s">
        <v>830</v>
      </c>
    </row>
    <row r="43" spans="1:8" x14ac:dyDescent="0.25">
      <c r="B43" s="2" t="s">
        <v>833</v>
      </c>
      <c r="C43" s="2">
        <v>32</v>
      </c>
      <c r="D43" s="2" t="str">
        <f t="shared" si="3"/>
        <v>Nyertél</v>
      </c>
      <c r="F43" s="48" t="s">
        <v>877</v>
      </c>
    </row>
    <row r="44" spans="1:8" x14ac:dyDescent="0.25">
      <c r="B44" s="2" t="s">
        <v>836</v>
      </c>
      <c r="C44" s="2">
        <v>9</v>
      </c>
      <c r="D44" s="2" t="str">
        <f t="shared" si="3"/>
        <v>Dobj újra</v>
      </c>
      <c r="F44" s="2" t="s">
        <v>854</v>
      </c>
      <c r="G44" s="2">
        <v>25</v>
      </c>
    </row>
    <row r="45" spans="1:8" x14ac:dyDescent="0.25">
      <c r="B45" s="2" t="s">
        <v>839</v>
      </c>
      <c r="C45" s="2">
        <v>21</v>
      </c>
      <c r="D45" s="2" t="str">
        <f t="shared" si="3"/>
        <v>Dobj újra</v>
      </c>
      <c r="F45" s="2" t="s">
        <v>855</v>
      </c>
      <c r="G45" s="2" t="s">
        <v>856</v>
      </c>
    </row>
    <row r="46" spans="1:8" x14ac:dyDescent="0.25">
      <c r="F46" s="2" t="s">
        <v>857</v>
      </c>
      <c r="G46" s="2" t="s">
        <v>858</v>
      </c>
    </row>
  </sheetData>
  <mergeCells count="1">
    <mergeCell ref="D2:H3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2C0B-6C5C-4021-B2DB-285E07044C3D}">
  <sheetPr>
    <tabColor rgb="FF00B050"/>
  </sheetPr>
  <dimension ref="A1:L24"/>
  <sheetViews>
    <sheetView workbookViewId="0">
      <pane ySplit="1" topLeftCell="A2" activePane="bottomLeft" state="frozen"/>
      <selection pane="bottomLeft" activeCell="C1" sqref="C1:J1"/>
    </sheetView>
  </sheetViews>
  <sheetFormatPr defaultRowHeight="15" x14ac:dyDescent="0.25"/>
  <cols>
    <col min="1" max="1" width="15.7109375" customWidth="1"/>
    <col min="2" max="2" width="17.5703125" customWidth="1"/>
    <col min="3" max="3" width="13.42578125" customWidth="1"/>
    <col min="4" max="4" width="15" customWidth="1"/>
    <col min="5" max="5" width="10.7109375" customWidth="1"/>
    <col min="6" max="6" width="12.28515625" customWidth="1"/>
    <col min="7" max="7" width="17.85546875" customWidth="1"/>
    <col min="8" max="9" width="11.140625" customWidth="1"/>
    <col min="10" max="10" width="11.5703125" customWidth="1"/>
  </cols>
  <sheetData>
    <row r="1" spans="1:12" ht="51" customHeight="1" x14ac:dyDescent="0.25">
      <c r="A1" s="53"/>
      <c r="B1" s="53"/>
      <c r="C1" s="54" t="s">
        <v>22</v>
      </c>
      <c r="D1" s="54"/>
      <c r="E1" s="54"/>
      <c r="F1" s="54"/>
      <c r="G1" s="54"/>
      <c r="H1" s="54"/>
      <c r="I1" s="54"/>
      <c r="J1" s="54"/>
    </row>
    <row r="3" spans="1:12" x14ac:dyDescent="0.25">
      <c r="A3" s="4" t="s">
        <v>13</v>
      </c>
      <c r="F3" s="2" t="s">
        <v>0</v>
      </c>
      <c r="G3" s="2" t="s">
        <v>7</v>
      </c>
      <c r="H3" s="2" t="s">
        <v>1</v>
      </c>
      <c r="I3" s="2" t="s">
        <v>23</v>
      </c>
      <c r="J3" s="2" t="s">
        <v>2</v>
      </c>
    </row>
    <row r="4" spans="1:12" x14ac:dyDescent="0.25">
      <c r="A4" s="2" t="s">
        <v>1</v>
      </c>
      <c r="B4" s="2" t="s">
        <v>14</v>
      </c>
      <c r="C4" s="2" t="s">
        <v>15</v>
      </c>
      <c r="D4" s="2" t="s">
        <v>2</v>
      </c>
      <c r="F4" s="3">
        <v>43499</v>
      </c>
      <c r="G4" s="2" t="s">
        <v>8</v>
      </c>
      <c r="H4" s="2" t="s">
        <v>11</v>
      </c>
      <c r="I4" s="2" t="s">
        <v>24</v>
      </c>
      <c r="J4" s="2">
        <v>1050</v>
      </c>
    </row>
    <row r="5" spans="1:12" x14ac:dyDescent="0.25">
      <c r="A5" s="7" t="s">
        <v>11</v>
      </c>
      <c r="B5" s="5"/>
      <c r="C5" s="5"/>
      <c r="D5" s="8">
        <f>SUMIFS(J4:J23,H4:H23,A5)</f>
        <v>14739</v>
      </c>
      <c r="F5" s="3">
        <v>43500</v>
      </c>
      <c r="G5" s="2" t="s">
        <v>9</v>
      </c>
      <c r="H5" s="2" t="s">
        <v>12</v>
      </c>
      <c r="I5" s="2" t="s">
        <v>25</v>
      </c>
      <c r="J5" s="2">
        <v>1807</v>
      </c>
    </row>
    <row r="6" spans="1:12" x14ac:dyDescent="0.25">
      <c r="A6" s="7" t="s">
        <v>11</v>
      </c>
      <c r="B6" s="7" t="s">
        <v>8</v>
      </c>
      <c r="C6" s="7"/>
      <c r="D6" s="8">
        <f>SUMIFS(J4:J23,H4:H23,A6,G4:G23,B6)</f>
        <v>2177</v>
      </c>
      <c r="F6" s="3">
        <v>43501</v>
      </c>
      <c r="G6" s="2" t="s">
        <v>3</v>
      </c>
      <c r="H6" s="2" t="s">
        <v>11</v>
      </c>
      <c r="I6" s="2" t="s">
        <v>24</v>
      </c>
      <c r="J6" s="2">
        <v>1449</v>
      </c>
    </row>
    <row r="7" spans="1:12" x14ac:dyDescent="0.25">
      <c r="A7" s="7" t="s">
        <v>11</v>
      </c>
      <c r="B7" s="7" t="s">
        <v>17</v>
      </c>
      <c r="C7" s="7" t="s">
        <v>16</v>
      </c>
      <c r="D7" s="8">
        <f>SUMIFS(J4:J23,H4:H23,A7,G4:G23,B7,F4:F23,C7)</f>
        <v>5107</v>
      </c>
      <c r="F7" s="3">
        <v>43502</v>
      </c>
      <c r="G7" s="2" t="s">
        <v>4</v>
      </c>
      <c r="H7" s="2" t="s">
        <v>11</v>
      </c>
      <c r="I7" s="2" t="s">
        <v>24</v>
      </c>
      <c r="J7" s="2">
        <v>1311</v>
      </c>
    </row>
    <row r="8" spans="1:12" x14ac:dyDescent="0.25">
      <c r="A8" s="6"/>
      <c r="B8" s="6"/>
      <c r="C8" s="6"/>
      <c r="D8" s="6"/>
      <c r="F8" s="3">
        <v>43503</v>
      </c>
      <c r="G8" s="2" t="s">
        <v>21</v>
      </c>
      <c r="H8" s="2" t="s">
        <v>11</v>
      </c>
      <c r="I8" s="2" t="s">
        <v>24</v>
      </c>
      <c r="J8" s="2">
        <v>1089</v>
      </c>
    </row>
    <row r="9" spans="1:12" x14ac:dyDescent="0.25">
      <c r="A9" s="9" t="s">
        <v>18</v>
      </c>
      <c r="B9" s="10"/>
      <c r="C9" s="10"/>
      <c r="D9" s="10" t="s">
        <v>26</v>
      </c>
      <c r="F9" s="3">
        <v>43504</v>
      </c>
      <c r="G9" s="2" t="s">
        <v>5</v>
      </c>
      <c r="H9" s="2" t="s">
        <v>12</v>
      </c>
      <c r="I9" s="2" t="s">
        <v>25</v>
      </c>
      <c r="J9" s="2">
        <v>1776</v>
      </c>
    </row>
    <row r="10" spans="1:12" x14ac:dyDescent="0.25">
      <c r="A10" s="7" t="s">
        <v>11</v>
      </c>
      <c r="B10" s="7" t="s">
        <v>17</v>
      </c>
      <c r="C10" s="7" t="s">
        <v>16</v>
      </c>
      <c r="D10" s="8">
        <f>AVERAGEIFS(J4:J23,H4:H23,A10,G4:G23,B10,F4:F23,C10)</f>
        <v>1276.75</v>
      </c>
      <c r="F10" s="3">
        <v>43507</v>
      </c>
      <c r="G10" s="2" t="s">
        <v>6</v>
      </c>
      <c r="H10" s="2" t="s">
        <v>12</v>
      </c>
      <c r="I10" s="2" t="s">
        <v>25</v>
      </c>
      <c r="J10" s="2">
        <v>1806</v>
      </c>
    </row>
    <row r="11" spans="1:12" x14ac:dyDescent="0.25">
      <c r="A11" s="10"/>
      <c r="B11" s="10"/>
      <c r="C11" s="10"/>
      <c r="D11" s="10"/>
      <c r="F11" s="3">
        <v>43508</v>
      </c>
      <c r="G11" s="2" t="s">
        <v>8</v>
      </c>
      <c r="H11" s="2" t="s">
        <v>11</v>
      </c>
      <c r="I11" s="2" t="s">
        <v>24</v>
      </c>
      <c r="J11" s="2">
        <v>1127</v>
      </c>
      <c r="L11" s="4"/>
    </row>
    <row r="12" spans="1:12" x14ac:dyDescent="0.25">
      <c r="A12" s="9" t="s">
        <v>19</v>
      </c>
      <c r="B12" s="10"/>
      <c r="C12" s="10"/>
      <c r="D12" s="10"/>
      <c r="F12" s="3">
        <v>43509</v>
      </c>
      <c r="G12" s="2" t="s">
        <v>10</v>
      </c>
      <c r="H12" s="2" t="s">
        <v>12</v>
      </c>
      <c r="I12" s="2" t="s">
        <v>25</v>
      </c>
      <c r="J12" s="2">
        <v>1943</v>
      </c>
    </row>
    <row r="13" spans="1:12" x14ac:dyDescent="0.25">
      <c r="A13" s="7" t="s">
        <v>1</v>
      </c>
      <c r="B13" s="7" t="s">
        <v>14</v>
      </c>
      <c r="C13" s="7" t="s">
        <v>15</v>
      </c>
      <c r="D13" s="7" t="s">
        <v>20</v>
      </c>
      <c r="F13" s="3">
        <v>43510</v>
      </c>
      <c r="G13" s="2" t="s">
        <v>21</v>
      </c>
      <c r="H13" s="2" t="s">
        <v>11</v>
      </c>
      <c r="I13" s="2" t="s">
        <v>24</v>
      </c>
      <c r="J13" s="2">
        <v>1841</v>
      </c>
    </row>
    <row r="14" spans="1:12" x14ac:dyDescent="0.25">
      <c r="A14" s="7" t="s">
        <v>11</v>
      </c>
      <c r="B14" s="7"/>
      <c r="C14" s="7"/>
      <c r="D14" s="8">
        <f>COUNTIFS(H4:H23,A14)</f>
        <v>11</v>
      </c>
      <c r="F14" s="3">
        <v>43511</v>
      </c>
      <c r="G14" s="2" t="s">
        <v>21</v>
      </c>
      <c r="H14" s="2" t="s">
        <v>12</v>
      </c>
      <c r="I14" s="2" t="s">
        <v>25</v>
      </c>
      <c r="J14" s="2">
        <v>1352</v>
      </c>
    </row>
    <row r="15" spans="1:12" x14ac:dyDescent="0.25">
      <c r="A15" s="7" t="s">
        <v>11</v>
      </c>
      <c r="B15" s="7" t="s">
        <v>8</v>
      </c>
      <c r="C15" s="7"/>
      <c r="D15" s="8">
        <f>COUNTIFS(H4:H23,A15,G4:G23,B15)</f>
        <v>2</v>
      </c>
      <c r="F15" s="3">
        <v>43514</v>
      </c>
      <c r="G15" s="2" t="s">
        <v>8</v>
      </c>
      <c r="H15" s="2" t="s">
        <v>12</v>
      </c>
      <c r="I15" s="2" t="s">
        <v>25</v>
      </c>
      <c r="J15" s="2">
        <v>1963</v>
      </c>
    </row>
    <row r="16" spans="1:12" x14ac:dyDescent="0.25">
      <c r="A16" s="7" t="s">
        <v>11</v>
      </c>
      <c r="B16" s="7" t="s">
        <v>17</v>
      </c>
      <c r="C16" s="7" t="s">
        <v>16</v>
      </c>
      <c r="D16" s="8">
        <f>COUNTIFS(H4:H23,A16,G4:G23,B16,F4:F23,C16)</f>
        <v>4</v>
      </c>
      <c r="F16" s="3">
        <v>43515</v>
      </c>
      <c r="G16" s="2" t="s">
        <v>9</v>
      </c>
      <c r="H16" s="2" t="s">
        <v>11</v>
      </c>
      <c r="I16" s="2" t="s">
        <v>24</v>
      </c>
      <c r="J16" s="2">
        <v>1125</v>
      </c>
    </row>
    <row r="17" spans="1:10" x14ac:dyDescent="0.25">
      <c r="F17" s="3">
        <v>43516</v>
      </c>
      <c r="G17" s="2" t="s">
        <v>3</v>
      </c>
      <c r="H17" s="2" t="s">
        <v>11</v>
      </c>
      <c r="I17" s="2" t="s">
        <v>24</v>
      </c>
      <c r="J17" s="2">
        <v>1987</v>
      </c>
    </row>
    <row r="18" spans="1:10" x14ac:dyDescent="0.25">
      <c r="F18" s="3">
        <v>43517</v>
      </c>
      <c r="G18" s="2" t="s">
        <v>4</v>
      </c>
      <c r="H18" s="2" t="s">
        <v>11</v>
      </c>
      <c r="I18" s="2" t="s">
        <v>24</v>
      </c>
      <c r="J18" s="2">
        <v>1100</v>
      </c>
    </row>
    <row r="19" spans="1:10" x14ac:dyDescent="0.25">
      <c r="F19" s="3">
        <v>43518</v>
      </c>
      <c r="G19" s="2" t="s">
        <v>21</v>
      </c>
      <c r="H19" s="2" t="s">
        <v>12</v>
      </c>
      <c r="I19" s="2" t="s">
        <v>25</v>
      </c>
      <c r="J19" s="2">
        <v>1417</v>
      </c>
    </row>
    <row r="20" spans="1:10" x14ac:dyDescent="0.25">
      <c r="F20" s="3">
        <v>43521</v>
      </c>
      <c r="G20" s="2" t="s">
        <v>5</v>
      </c>
      <c r="H20" s="2" t="s">
        <v>11</v>
      </c>
      <c r="I20" s="2" t="s">
        <v>24</v>
      </c>
      <c r="J20" s="2">
        <v>1464</v>
      </c>
    </row>
    <row r="21" spans="1:10" x14ac:dyDescent="0.25">
      <c r="F21" s="3">
        <v>43522</v>
      </c>
      <c r="G21" s="2" t="s">
        <v>6</v>
      </c>
      <c r="H21" s="2" t="s">
        <v>12</v>
      </c>
      <c r="I21" s="2" t="s">
        <v>25</v>
      </c>
      <c r="J21" s="2">
        <v>1555</v>
      </c>
    </row>
    <row r="22" spans="1:10" x14ac:dyDescent="0.25">
      <c r="F22" s="3">
        <v>43523</v>
      </c>
      <c r="G22" s="2" t="s">
        <v>8</v>
      </c>
      <c r="H22" s="2" t="s">
        <v>12</v>
      </c>
      <c r="I22" s="2" t="s">
        <v>25</v>
      </c>
      <c r="J22" s="2">
        <v>1852</v>
      </c>
    </row>
    <row r="23" spans="1:10" x14ac:dyDescent="0.25">
      <c r="F23" s="3">
        <v>43524</v>
      </c>
      <c r="G23" s="2" t="s">
        <v>10</v>
      </c>
      <c r="H23" s="2" t="s">
        <v>11</v>
      </c>
      <c r="I23" s="2" t="s">
        <v>24</v>
      </c>
      <c r="J23" s="2">
        <v>1196</v>
      </c>
    </row>
    <row r="24" spans="1:10" x14ac:dyDescent="0.25">
      <c r="A24" s="1"/>
    </row>
  </sheetData>
  <mergeCells count="2">
    <mergeCell ref="A1:B1"/>
    <mergeCell ref="C1:J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D800-444C-41CB-8719-4E96395F9D6B}">
  <dimension ref="A2:K30"/>
  <sheetViews>
    <sheetView showGridLines="0" workbookViewId="0">
      <selection activeCell="B5" sqref="B5"/>
    </sheetView>
  </sheetViews>
  <sheetFormatPr defaultRowHeight="15" x14ac:dyDescent="0.25"/>
  <cols>
    <col min="1" max="1" width="2.85546875" customWidth="1"/>
    <col min="2" max="2" width="11.5703125" bestFit="1" customWidth="1"/>
    <col min="3" max="3" width="11.7109375" bestFit="1" customWidth="1"/>
    <col min="4" max="4" width="17.85546875" customWidth="1"/>
    <col min="5" max="5" width="14.7109375" customWidth="1"/>
    <col min="6" max="6" width="14.85546875" customWidth="1"/>
    <col min="7" max="7" width="12" bestFit="1" customWidth="1"/>
    <col min="8" max="8" width="14.7109375" customWidth="1"/>
  </cols>
  <sheetData>
    <row r="2" spans="1:11" x14ac:dyDescent="0.25">
      <c r="D2" s="55" t="s">
        <v>27</v>
      </c>
      <c r="E2" s="55"/>
      <c r="F2" s="55"/>
      <c r="G2" s="55"/>
      <c r="H2" s="55"/>
      <c r="I2" s="55"/>
      <c r="J2" s="55"/>
      <c r="K2" s="55"/>
    </row>
    <row r="3" spans="1:11" x14ac:dyDescent="0.25">
      <c r="D3" s="56"/>
      <c r="E3" s="56"/>
      <c r="F3" s="56"/>
      <c r="G3" s="56"/>
      <c r="H3" s="56"/>
      <c r="I3" s="56"/>
      <c r="J3" s="56"/>
      <c r="K3" s="56"/>
    </row>
    <row r="5" spans="1:11" ht="18" x14ac:dyDescent="0.25">
      <c r="A5" s="11"/>
      <c r="B5" s="11" t="s">
        <v>28</v>
      </c>
      <c r="C5" s="11"/>
      <c r="D5" s="11"/>
      <c r="E5" s="11"/>
      <c r="F5" s="11"/>
      <c r="G5" s="11"/>
      <c r="H5" s="11"/>
      <c r="I5" s="11"/>
      <c r="J5" s="11"/>
      <c r="K5" s="11"/>
    </row>
    <row r="8" spans="1:11" x14ac:dyDescent="0.25">
      <c r="B8" s="12" t="s">
        <v>29</v>
      </c>
      <c r="C8" s="12" t="s">
        <v>30</v>
      </c>
      <c r="D8" s="12" t="s">
        <v>31</v>
      </c>
      <c r="E8" s="12" t="s">
        <v>32</v>
      </c>
      <c r="F8" s="12" t="s">
        <v>33</v>
      </c>
      <c r="G8" s="12" t="s">
        <v>2</v>
      </c>
      <c r="H8" s="13" t="s">
        <v>23</v>
      </c>
    </row>
    <row r="9" spans="1:11" x14ac:dyDescent="0.25">
      <c r="B9" s="14" t="s">
        <v>34</v>
      </c>
      <c r="C9" s="14" t="s">
        <v>35</v>
      </c>
      <c r="D9" s="15" t="s">
        <v>36</v>
      </c>
      <c r="E9" s="16">
        <v>560000</v>
      </c>
      <c r="F9" s="17">
        <v>4</v>
      </c>
      <c r="G9" s="16">
        <f t="shared" ref="G9:G30" si="0">+F9*E9</f>
        <v>2240000</v>
      </c>
      <c r="H9" s="18" t="s">
        <v>37</v>
      </c>
      <c r="J9" s="4" t="s">
        <v>818</v>
      </c>
    </row>
    <row r="10" spans="1:11" x14ac:dyDescent="0.25">
      <c r="B10" s="14" t="s">
        <v>38</v>
      </c>
      <c r="C10" s="14" t="s">
        <v>39</v>
      </c>
      <c r="D10" s="15" t="s">
        <v>36</v>
      </c>
      <c r="E10" s="16">
        <v>780000</v>
      </c>
      <c r="F10" s="17">
        <v>1</v>
      </c>
      <c r="G10" s="16">
        <f t="shared" si="0"/>
        <v>780000</v>
      </c>
      <c r="H10" s="18" t="s">
        <v>40</v>
      </c>
    </row>
    <row r="11" spans="1:11" x14ac:dyDescent="0.25">
      <c r="B11" s="14" t="s">
        <v>41</v>
      </c>
      <c r="C11" s="14" t="s">
        <v>35</v>
      </c>
      <c r="D11" s="15" t="s">
        <v>42</v>
      </c>
      <c r="E11" s="16">
        <v>1300000</v>
      </c>
      <c r="F11" s="17">
        <v>7</v>
      </c>
      <c r="G11" s="16">
        <f t="shared" si="0"/>
        <v>9100000</v>
      </c>
      <c r="H11" s="18" t="s">
        <v>37</v>
      </c>
      <c r="K11" s="48" t="s">
        <v>867</v>
      </c>
    </row>
    <row r="12" spans="1:11" x14ac:dyDescent="0.25">
      <c r="B12" s="14" t="s">
        <v>43</v>
      </c>
      <c r="C12" s="14" t="s">
        <v>44</v>
      </c>
      <c r="D12" s="15" t="s">
        <v>36</v>
      </c>
      <c r="E12" s="16">
        <v>1119000</v>
      </c>
      <c r="F12" s="17">
        <v>4</v>
      </c>
      <c r="G12" s="16">
        <f t="shared" si="0"/>
        <v>4476000</v>
      </c>
      <c r="H12" s="18" t="s">
        <v>45</v>
      </c>
      <c r="K12" s="48" t="s">
        <v>868</v>
      </c>
    </row>
    <row r="13" spans="1:11" x14ac:dyDescent="0.25">
      <c r="B13" s="14" t="s">
        <v>46</v>
      </c>
      <c r="C13" s="14" t="s">
        <v>47</v>
      </c>
      <c r="D13" s="15" t="s">
        <v>42</v>
      </c>
      <c r="E13" s="16">
        <v>3560000</v>
      </c>
      <c r="F13" s="17">
        <v>1</v>
      </c>
      <c r="G13" s="16">
        <f t="shared" si="0"/>
        <v>3560000</v>
      </c>
      <c r="H13" s="18" t="s">
        <v>45</v>
      </c>
      <c r="K13" s="48"/>
    </row>
    <row r="14" spans="1:11" x14ac:dyDescent="0.25">
      <c r="B14" s="14" t="s">
        <v>48</v>
      </c>
      <c r="C14" s="14" t="s">
        <v>44</v>
      </c>
      <c r="D14" s="15" t="s">
        <v>42</v>
      </c>
      <c r="E14" s="16">
        <v>1500000</v>
      </c>
      <c r="F14" s="17">
        <v>7</v>
      </c>
      <c r="G14" s="16">
        <f t="shared" si="0"/>
        <v>10500000</v>
      </c>
      <c r="H14" s="18" t="s">
        <v>45</v>
      </c>
      <c r="K14" s="48" t="s">
        <v>869</v>
      </c>
    </row>
    <row r="15" spans="1:11" x14ac:dyDescent="0.25">
      <c r="B15" s="14" t="s">
        <v>49</v>
      </c>
      <c r="C15" s="14" t="s">
        <v>35</v>
      </c>
      <c r="D15" s="15" t="s">
        <v>42</v>
      </c>
      <c r="E15" s="16">
        <v>1160000</v>
      </c>
      <c r="F15" s="17">
        <v>10</v>
      </c>
      <c r="G15" s="16">
        <f t="shared" si="0"/>
        <v>11600000</v>
      </c>
      <c r="H15" s="18" t="s">
        <v>50</v>
      </c>
    </row>
    <row r="16" spans="1:11" x14ac:dyDescent="0.25">
      <c r="B16" s="14">
        <v>6</v>
      </c>
      <c r="C16" s="14" t="s">
        <v>51</v>
      </c>
      <c r="D16" s="15" t="s">
        <v>42</v>
      </c>
      <c r="E16" s="16">
        <v>3600000</v>
      </c>
      <c r="F16" s="17">
        <v>3</v>
      </c>
      <c r="G16" s="16">
        <f t="shared" si="0"/>
        <v>10800000</v>
      </c>
      <c r="H16" s="18" t="s">
        <v>37</v>
      </c>
    </row>
    <row r="17" spans="2:8" x14ac:dyDescent="0.25">
      <c r="B17" s="14" t="s">
        <v>52</v>
      </c>
      <c r="C17" s="14" t="s">
        <v>53</v>
      </c>
      <c r="D17" s="15" t="s">
        <v>36</v>
      </c>
      <c r="E17" s="16">
        <v>1890000</v>
      </c>
      <c r="F17" s="17">
        <v>6</v>
      </c>
      <c r="G17" s="16">
        <f t="shared" si="0"/>
        <v>11340000</v>
      </c>
      <c r="H17" s="18" t="s">
        <v>37</v>
      </c>
    </row>
    <row r="18" spans="2:8" x14ac:dyDescent="0.25">
      <c r="B18" s="14" t="s">
        <v>54</v>
      </c>
      <c r="C18" s="14" t="s">
        <v>55</v>
      </c>
      <c r="D18" s="15" t="s">
        <v>42</v>
      </c>
      <c r="E18" s="16">
        <v>1750000</v>
      </c>
      <c r="F18" s="17">
        <v>1</v>
      </c>
      <c r="G18" s="16">
        <f t="shared" si="0"/>
        <v>1750000</v>
      </c>
      <c r="H18" s="18" t="s">
        <v>40</v>
      </c>
    </row>
    <row r="19" spans="2:8" x14ac:dyDescent="0.25">
      <c r="B19" s="14" t="s">
        <v>56</v>
      </c>
      <c r="C19" s="14" t="s">
        <v>44</v>
      </c>
      <c r="D19" s="15" t="s">
        <v>36</v>
      </c>
      <c r="E19" s="16">
        <v>2065000</v>
      </c>
      <c r="F19" s="17">
        <v>6</v>
      </c>
      <c r="G19" s="16">
        <f t="shared" si="0"/>
        <v>12390000</v>
      </c>
      <c r="H19" s="18" t="s">
        <v>45</v>
      </c>
    </row>
    <row r="20" spans="2:8" x14ac:dyDescent="0.25">
      <c r="B20" s="14" t="s">
        <v>57</v>
      </c>
      <c r="C20" s="14" t="s">
        <v>58</v>
      </c>
      <c r="D20" s="15" t="s">
        <v>36</v>
      </c>
      <c r="E20" s="16">
        <v>1250000</v>
      </c>
      <c r="F20" s="17">
        <v>5</v>
      </c>
      <c r="G20" s="16">
        <f t="shared" si="0"/>
        <v>6250000</v>
      </c>
      <c r="H20" s="18" t="s">
        <v>40</v>
      </c>
    </row>
    <row r="21" spans="2:8" x14ac:dyDescent="0.25">
      <c r="B21" s="14" t="s">
        <v>59</v>
      </c>
      <c r="C21" s="14" t="s">
        <v>60</v>
      </c>
      <c r="D21" s="15" t="s">
        <v>36</v>
      </c>
      <c r="E21" s="16">
        <v>5670000</v>
      </c>
      <c r="F21" s="17">
        <v>6</v>
      </c>
      <c r="G21" s="16">
        <f t="shared" si="0"/>
        <v>34020000</v>
      </c>
      <c r="H21" s="18" t="s">
        <v>45</v>
      </c>
    </row>
    <row r="22" spans="2:8" x14ac:dyDescent="0.25">
      <c r="B22" s="14" t="s">
        <v>61</v>
      </c>
      <c r="C22" s="14" t="s">
        <v>62</v>
      </c>
      <c r="D22" s="15" t="s">
        <v>42</v>
      </c>
      <c r="E22" s="16">
        <v>760000</v>
      </c>
      <c r="F22" s="17">
        <v>4</v>
      </c>
      <c r="G22" s="16">
        <f t="shared" si="0"/>
        <v>3040000</v>
      </c>
      <c r="H22" s="18" t="s">
        <v>50</v>
      </c>
    </row>
    <row r="23" spans="2:8" x14ac:dyDescent="0.25">
      <c r="B23" s="14" t="s">
        <v>63</v>
      </c>
      <c r="C23" s="14" t="s">
        <v>60</v>
      </c>
      <c r="D23" s="15" t="s">
        <v>36</v>
      </c>
      <c r="E23" s="16">
        <v>14560000</v>
      </c>
      <c r="F23" s="17">
        <v>2</v>
      </c>
      <c r="G23" s="16">
        <f t="shared" si="0"/>
        <v>29120000</v>
      </c>
      <c r="H23" s="18" t="s">
        <v>50</v>
      </c>
    </row>
    <row r="24" spans="2:8" x14ac:dyDescent="0.25">
      <c r="B24" s="14" t="s">
        <v>64</v>
      </c>
      <c r="C24" s="14" t="s">
        <v>62</v>
      </c>
      <c r="D24" s="15" t="s">
        <v>42</v>
      </c>
      <c r="E24" s="16">
        <v>970000</v>
      </c>
      <c r="F24" s="17">
        <v>8</v>
      </c>
      <c r="G24" s="16">
        <f t="shared" si="0"/>
        <v>7760000</v>
      </c>
      <c r="H24" s="18" t="s">
        <v>37</v>
      </c>
    </row>
    <row r="25" spans="2:8" x14ac:dyDescent="0.25">
      <c r="B25" s="14" t="s">
        <v>65</v>
      </c>
      <c r="C25" s="14" t="s">
        <v>53</v>
      </c>
      <c r="D25" s="15" t="s">
        <v>42</v>
      </c>
      <c r="E25" s="16">
        <v>1980000</v>
      </c>
      <c r="F25" s="17">
        <v>8</v>
      </c>
      <c r="G25" s="16">
        <f t="shared" si="0"/>
        <v>15840000</v>
      </c>
      <c r="H25" s="18" t="s">
        <v>45</v>
      </c>
    </row>
    <row r="26" spans="2:8" x14ac:dyDescent="0.25">
      <c r="B26" s="14">
        <v>206</v>
      </c>
      <c r="C26" s="14" t="s">
        <v>66</v>
      </c>
      <c r="D26" s="15" t="s">
        <v>42</v>
      </c>
      <c r="E26" s="16">
        <v>680000</v>
      </c>
      <c r="F26" s="17">
        <v>6</v>
      </c>
      <c r="G26" s="16">
        <f t="shared" si="0"/>
        <v>4080000</v>
      </c>
      <c r="H26" s="18" t="s">
        <v>50</v>
      </c>
    </row>
    <row r="27" spans="2:8" x14ac:dyDescent="0.25">
      <c r="B27" s="14" t="s">
        <v>67</v>
      </c>
      <c r="C27" s="14" t="s">
        <v>55</v>
      </c>
      <c r="D27" s="15" t="s">
        <v>42</v>
      </c>
      <c r="E27" s="16">
        <v>980000</v>
      </c>
      <c r="F27" s="17">
        <v>2</v>
      </c>
      <c r="G27" s="16">
        <f t="shared" si="0"/>
        <v>1960000</v>
      </c>
      <c r="H27" s="18" t="s">
        <v>40</v>
      </c>
    </row>
    <row r="28" spans="2:8" x14ac:dyDescent="0.25">
      <c r="B28" s="14">
        <v>3</v>
      </c>
      <c r="C28" s="14" t="s">
        <v>51</v>
      </c>
      <c r="D28" s="15" t="s">
        <v>42</v>
      </c>
      <c r="E28" s="16">
        <v>1980000</v>
      </c>
      <c r="F28" s="17">
        <v>2</v>
      </c>
      <c r="G28" s="16">
        <f t="shared" si="0"/>
        <v>3960000</v>
      </c>
      <c r="H28" s="18" t="s">
        <v>37</v>
      </c>
    </row>
    <row r="29" spans="2:8" x14ac:dyDescent="0.25">
      <c r="B29" s="14" t="s">
        <v>49</v>
      </c>
      <c r="C29" s="14" t="s">
        <v>35</v>
      </c>
      <c r="D29" s="15" t="s">
        <v>36</v>
      </c>
      <c r="E29" s="16">
        <v>1056000</v>
      </c>
      <c r="F29" s="17">
        <v>9</v>
      </c>
      <c r="G29" s="16">
        <f t="shared" si="0"/>
        <v>9504000</v>
      </c>
      <c r="H29" s="18" t="s">
        <v>37</v>
      </c>
    </row>
    <row r="30" spans="2:8" x14ac:dyDescent="0.25">
      <c r="B30" s="19" t="s">
        <v>68</v>
      </c>
      <c r="C30" s="19" t="s">
        <v>69</v>
      </c>
      <c r="D30" s="20" t="s">
        <v>36</v>
      </c>
      <c r="E30" s="21">
        <v>1890000</v>
      </c>
      <c r="F30" s="22">
        <v>6</v>
      </c>
      <c r="G30" s="21">
        <f t="shared" si="0"/>
        <v>11340000</v>
      </c>
      <c r="H30" s="23" t="s">
        <v>45</v>
      </c>
    </row>
  </sheetData>
  <mergeCells count="1">
    <mergeCell ref="D2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BAB1D-07EE-4715-8981-F8D84ED537D5}">
  <sheetPr>
    <tabColor rgb="FF00B050"/>
  </sheetPr>
  <dimension ref="A3:D17"/>
  <sheetViews>
    <sheetView workbookViewId="0"/>
  </sheetViews>
  <sheetFormatPr defaultRowHeight="15" x14ac:dyDescent="0.25"/>
  <cols>
    <col min="1" max="1" width="15.85546875" bestFit="1" customWidth="1"/>
    <col min="2" max="2" width="15.7109375" bestFit="1" customWidth="1"/>
    <col min="3" max="3" width="14.140625" bestFit="1" customWidth="1"/>
    <col min="4" max="4" width="15.140625" bestFit="1" customWidth="1"/>
  </cols>
  <sheetData>
    <row r="3" spans="1:4" x14ac:dyDescent="0.25">
      <c r="A3" s="49" t="s">
        <v>865</v>
      </c>
      <c r="B3" s="49" t="s">
        <v>866</v>
      </c>
    </row>
    <row r="4" spans="1:4" x14ac:dyDescent="0.25">
      <c r="A4" s="49" t="s">
        <v>863</v>
      </c>
      <c r="B4" t="s">
        <v>36</v>
      </c>
      <c r="C4" t="s">
        <v>42</v>
      </c>
      <c r="D4" t="s">
        <v>864</v>
      </c>
    </row>
    <row r="5" spans="1:4" x14ac:dyDescent="0.25">
      <c r="A5" s="50" t="s">
        <v>44</v>
      </c>
      <c r="B5" s="51">
        <v>16866000</v>
      </c>
      <c r="C5" s="51">
        <v>10500000</v>
      </c>
      <c r="D5" s="51">
        <v>27366000</v>
      </c>
    </row>
    <row r="6" spans="1:4" x14ac:dyDescent="0.25">
      <c r="A6" s="50" t="s">
        <v>47</v>
      </c>
      <c r="B6" s="51"/>
      <c r="C6" s="51">
        <v>3560000</v>
      </c>
      <c r="D6" s="51">
        <v>3560000</v>
      </c>
    </row>
    <row r="7" spans="1:4" x14ac:dyDescent="0.25">
      <c r="A7" s="50" t="s">
        <v>51</v>
      </c>
      <c r="B7" s="51"/>
      <c r="C7" s="51">
        <v>14760000</v>
      </c>
      <c r="D7" s="51">
        <v>14760000</v>
      </c>
    </row>
    <row r="8" spans="1:4" x14ac:dyDescent="0.25">
      <c r="A8" s="50" t="s">
        <v>69</v>
      </c>
      <c r="B8" s="51">
        <v>11340000</v>
      </c>
      <c r="C8" s="51"/>
      <c r="D8" s="51">
        <v>11340000</v>
      </c>
    </row>
    <row r="9" spans="1:4" x14ac:dyDescent="0.25">
      <c r="A9" s="50" t="s">
        <v>35</v>
      </c>
      <c r="B9" s="51">
        <v>11744000</v>
      </c>
      <c r="C9" s="51">
        <v>20700000</v>
      </c>
      <c r="D9" s="51">
        <v>32444000</v>
      </c>
    </row>
    <row r="10" spans="1:4" x14ac:dyDescent="0.25">
      <c r="A10" s="50" t="s">
        <v>66</v>
      </c>
      <c r="B10" s="51"/>
      <c r="C10" s="51">
        <v>4080000</v>
      </c>
      <c r="D10" s="51">
        <v>4080000</v>
      </c>
    </row>
    <row r="11" spans="1:4" x14ac:dyDescent="0.25">
      <c r="A11" s="50" t="s">
        <v>60</v>
      </c>
      <c r="B11" s="51">
        <v>63140000</v>
      </c>
      <c r="C11" s="51"/>
      <c r="D11" s="51">
        <v>63140000</v>
      </c>
    </row>
    <row r="12" spans="1:4" x14ac:dyDescent="0.25">
      <c r="A12" s="50" t="s">
        <v>62</v>
      </c>
      <c r="B12" s="51"/>
      <c r="C12" s="51">
        <v>10800000</v>
      </c>
      <c r="D12" s="51">
        <v>10800000</v>
      </c>
    </row>
    <row r="13" spans="1:4" x14ac:dyDescent="0.25">
      <c r="A13" s="50" t="s">
        <v>58</v>
      </c>
      <c r="B13" s="51">
        <v>6250000</v>
      </c>
      <c r="C13" s="51"/>
      <c r="D13" s="51">
        <v>6250000</v>
      </c>
    </row>
    <row r="14" spans="1:4" x14ac:dyDescent="0.25">
      <c r="A14" s="50" t="s">
        <v>39</v>
      </c>
      <c r="B14" s="51">
        <v>780000</v>
      </c>
      <c r="C14" s="51"/>
      <c r="D14" s="51">
        <v>780000</v>
      </c>
    </row>
    <row r="15" spans="1:4" x14ac:dyDescent="0.25">
      <c r="A15" s="50" t="s">
        <v>55</v>
      </c>
      <c r="B15" s="51"/>
      <c r="C15" s="51">
        <v>3710000</v>
      </c>
      <c r="D15" s="51">
        <v>3710000</v>
      </c>
    </row>
    <row r="16" spans="1:4" x14ac:dyDescent="0.25">
      <c r="A16" s="50" t="s">
        <v>53</v>
      </c>
      <c r="B16" s="51">
        <v>11340000</v>
      </c>
      <c r="C16" s="51">
        <v>15840000</v>
      </c>
      <c r="D16" s="51">
        <v>27180000</v>
      </c>
    </row>
    <row r="17" spans="1:4" x14ac:dyDescent="0.25">
      <c r="A17" s="50" t="s">
        <v>864</v>
      </c>
      <c r="B17" s="51">
        <v>121460000</v>
      </c>
      <c r="C17" s="51">
        <v>83950000</v>
      </c>
      <c r="D17" s="51">
        <v>205410000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B77D-46A8-427E-A0BC-10FB2913EBA7}">
  <dimension ref="A2:K23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3.42578125" customWidth="1"/>
    <col min="2" max="2" width="14.42578125" customWidth="1"/>
    <col min="3" max="3" width="22.7109375" customWidth="1"/>
    <col min="4" max="4" width="20" customWidth="1"/>
    <col min="5" max="5" width="17.28515625" customWidth="1"/>
    <col min="6" max="6" width="10.5703125" customWidth="1"/>
  </cols>
  <sheetData>
    <row r="2" spans="1:11" x14ac:dyDescent="0.25">
      <c r="D2" s="55" t="s">
        <v>70</v>
      </c>
      <c r="E2" s="55"/>
      <c r="F2" s="55"/>
      <c r="G2" s="55"/>
      <c r="H2" s="55"/>
      <c r="I2" s="55"/>
      <c r="J2" s="55"/>
      <c r="K2" s="55"/>
    </row>
    <row r="3" spans="1:11" x14ac:dyDescent="0.25">
      <c r="D3" s="56"/>
      <c r="E3" s="56"/>
      <c r="F3" s="56"/>
      <c r="G3" s="56"/>
      <c r="H3" s="56"/>
      <c r="I3" s="56"/>
      <c r="J3" s="56"/>
      <c r="K3" s="56"/>
    </row>
    <row r="5" spans="1:11" ht="18" x14ac:dyDescent="0.25">
      <c r="A5" s="11"/>
      <c r="B5" s="11" t="s">
        <v>71</v>
      </c>
      <c r="C5" s="11"/>
      <c r="D5" s="11"/>
      <c r="E5" s="11"/>
      <c r="F5" s="11"/>
      <c r="G5" s="11"/>
      <c r="H5" s="11"/>
      <c r="I5" s="11"/>
      <c r="J5" s="11"/>
    </row>
    <row r="7" spans="1:11" x14ac:dyDescent="0.25">
      <c r="B7" t="s">
        <v>72</v>
      </c>
      <c r="C7" t="s">
        <v>73</v>
      </c>
      <c r="K7" s="24"/>
    </row>
    <row r="8" spans="1:11" x14ac:dyDescent="0.25">
      <c r="K8" s="24"/>
    </row>
    <row r="9" spans="1:11" x14ac:dyDescent="0.25">
      <c r="C9" s="25" t="s">
        <v>74</v>
      </c>
      <c r="K9" s="24"/>
    </row>
    <row r="10" spans="1:11" x14ac:dyDescent="0.25">
      <c r="K10" s="24"/>
    </row>
    <row r="11" spans="1:11" x14ac:dyDescent="0.25">
      <c r="B11" t="s">
        <v>75</v>
      </c>
      <c r="C11" s="26" t="s">
        <v>76</v>
      </c>
      <c r="D11" t="s">
        <v>77</v>
      </c>
      <c r="K11" s="24"/>
    </row>
    <row r="12" spans="1:11" x14ac:dyDescent="0.25">
      <c r="C12" s="27" t="s">
        <v>78</v>
      </c>
      <c r="D12" t="s">
        <v>79</v>
      </c>
      <c r="K12" s="24"/>
    </row>
    <row r="13" spans="1:11" x14ac:dyDescent="0.25">
      <c r="C13" s="28" t="s">
        <v>80</v>
      </c>
      <c r="D13" t="s">
        <v>81</v>
      </c>
      <c r="K13" s="24"/>
    </row>
    <row r="14" spans="1:11" x14ac:dyDescent="0.25">
      <c r="C14" s="29" t="s">
        <v>82</v>
      </c>
      <c r="D14" t="s">
        <v>83</v>
      </c>
      <c r="K14" s="24"/>
    </row>
    <row r="15" spans="1:11" x14ac:dyDescent="0.25">
      <c r="K15" s="24"/>
    </row>
    <row r="16" spans="1:11" ht="18" x14ac:dyDescent="0.25">
      <c r="A16" s="11"/>
      <c r="B16" s="11" t="s">
        <v>84</v>
      </c>
      <c r="C16" s="11"/>
      <c r="D16" s="11"/>
      <c r="E16" s="11"/>
      <c r="F16" s="11"/>
      <c r="G16" s="11"/>
      <c r="H16" s="11"/>
      <c r="I16" s="11"/>
      <c r="J16" s="11"/>
    </row>
    <row r="18" spans="2:9" x14ac:dyDescent="0.25">
      <c r="B18" s="30" t="s">
        <v>85</v>
      </c>
      <c r="C18" s="30" t="s">
        <v>86</v>
      </c>
      <c r="D18" s="30" t="s">
        <v>87</v>
      </c>
      <c r="E18" s="30" t="s">
        <v>88</v>
      </c>
      <c r="H18" s="52" t="s">
        <v>818</v>
      </c>
    </row>
    <row r="19" spans="2:9" x14ac:dyDescent="0.25">
      <c r="B19" s="2" t="s">
        <v>89</v>
      </c>
      <c r="C19" s="2"/>
      <c r="D19" s="2"/>
      <c r="E19" s="2"/>
      <c r="I19" t="s">
        <v>870</v>
      </c>
    </row>
    <row r="20" spans="2:9" x14ac:dyDescent="0.25">
      <c r="B20" s="2" t="s">
        <v>90</v>
      </c>
      <c r="C20" s="2"/>
      <c r="D20" s="2"/>
      <c r="E20" s="2"/>
      <c r="I20" t="s">
        <v>878</v>
      </c>
    </row>
    <row r="21" spans="2:9" x14ac:dyDescent="0.25">
      <c r="B21" s="2" t="s">
        <v>91</v>
      </c>
      <c r="C21" s="2"/>
      <c r="D21" s="2"/>
      <c r="E21" s="2"/>
    </row>
    <row r="22" spans="2:9" x14ac:dyDescent="0.25">
      <c r="B22" s="2" t="s">
        <v>92</v>
      </c>
      <c r="C22" s="2"/>
      <c r="D22" s="2"/>
      <c r="E22" s="2"/>
    </row>
    <row r="23" spans="2:9" x14ac:dyDescent="0.25">
      <c r="B23" s="2" t="s">
        <v>93</v>
      </c>
      <c r="C23" s="2"/>
      <c r="D23" s="2"/>
      <c r="E23" s="2"/>
    </row>
  </sheetData>
  <mergeCells count="1">
    <mergeCell ref="D2:K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9777C-6187-40DB-88BB-26F49C35178C}">
  <dimension ref="A1:E638"/>
  <sheetViews>
    <sheetView workbookViewId="0"/>
  </sheetViews>
  <sheetFormatPr defaultRowHeight="15" x14ac:dyDescent="0.25"/>
  <cols>
    <col min="1" max="1" width="11.5703125" customWidth="1"/>
    <col min="2" max="2" width="16" customWidth="1"/>
    <col min="3" max="3" width="11" customWidth="1"/>
    <col min="4" max="4" width="10.85546875" customWidth="1"/>
    <col min="5" max="5" width="10.28515625" customWidth="1"/>
  </cols>
  <sheetData>
    <row r="1" spans="1:5" ht="30" x14ac:dyDescent="0.25">
      <c r="A1" s="31" t="s">
        <v>85</v>
      </c>
      <c r="B1" s="32" t="s">
        <v>94</v>
      </c>
      <c r="C1" s="31" t="s">
        <v>86</v>
      </c>
      <c r="D1" s="31" t="s">
        <v>87</v>
      </c>
      <c r="E1" s="31" t="s">
        <v>95</v>
      </c>
    </row>
    <row r="2" spans="1:5" x14ac:dyDescent="0.25">
      <c r="A2" s="33" t="s">
        <v>91</v>
      </c>
      <c r="B2" s="33" t="s">
        <v>96</v>
      </c>
      <c r="C2" s="33">
        <v>632</v>
      </c>
      <c r="D2" s="33">
        <v>1</v>
      </c>
      <c r="E2" s="33" t="s">
        <v>97</v>
      </c>
    </row>
    <row r="3" spans="1:5" x14ac:dyDescent="0.25">
      <c r="A3" s="33" t="s">
        <v>98</v>
      </c>
      <c r="B3" s="33" t="s">
        <v>99</v>
      </c>
      <c r="C3" s="33">
        <v>722</v>
      </c>
      <c r="D3" s="33">
        <v>1</v>
      </c>
      <c r="E3" s="33" t="s">
        <v>97</v>
      </c>
    </row>
    <row r="4" spans="1:5" x14ac:dyDescent="0.25">
      <c r="A4" s="33" t="s">
        <v>100</v>
      </c>
      <c r="B4" s="33" t="s">
        <v>101</v>
      </c>
      <c r="C4" s="33">
        <v>198</v>
      </c>
      <c r="D4" s="33">
        <v>1</v>
      </c>
      <c r="E4" s="33" t="s">
        <v>97</v>
      </c>
    </row>
    <row r="5" spans="1:5" x14ac:dyDescent="0.25">
      <c r="A5" s="33" t="s">
        <v>102</v>
      </c>
      <c r="B5" s="33" t="s">
        <v>103</v>
      </c>
      <c r="C5" s="33">
        <v>1197</v>
      </c>
      <c r="D5" s="33">
        <v>1</v>
      </c>
      <c r="E5" s="33" t="s">
        <v>97</v>
      </c>
    </row>
    <row r="6" spans="1:5" x14ac:dyDescent="0.25">
      <c r="A6" s="33" t="s">
        <v>104</v>
      </c>
      <c r="B6" s="33" t="s">
        <v>105</v>
      </c>
      <c r="C6" s="33">
        <v>136</v>
      </c>
      <c r="D6" s="33">
        <v>100</v>
      </c>
      <c r="E6" s="33" t="s">
        <v>97</v>
      </c>
    </row>
    <row r="7" spans="1:5" x14ac:dyDescent="0.25">
      <c r="A7" s="33" t="s">
        <v>106</v>
      </c>
      <c r="B7" s="33" t="s">
        <v>96</v>
      </c>
      <c r="C7" s="33">
        <v>920</v>
      </c>
      <c r="D7" s="33">
        <v>1</v>
      </c>
      <c r="E7" s="33" t="s">
        <v>97</v>
      </c>
    </row>
    <row r="8" spans="1:5" x14ac:dyDescent="0.25">
      <c r="A8" s="33" t="s">
        <v>107</v>
      </c>
      <c r="B8" s="33" t="s">
        <v>99</v>
      </c>
      <c r="C8" s="33">
        <v>258</v>
      </c>
      <c r="D8" s="33">
        <v>1</v>
      </c>
      <c r="E8" s="33" t="s">
        <v>97</v>
      </c>
    </row>
    <row r="9" spans="1:5" x14ac:dyDescent="0.25">
      <c r="A9" s="33" t="s">
        <v>108</v>
      </c>
      <c r="B9" s="33" t="s">
        <v>101</v>
      </c>
      <c r="C9" s="33">
        <v>1420</v>
      </c>
      <c r="D9" s="33">
        <v>1</v>
      </c>
      <c r="E9" s="33" t="s">
        <v>97</v>
      </c>
    </row>
    <row r="10" spans="1:5" x14ac:dyDescent="0.25">
      <c r="A10" s="33" t="s">
        <v>109</v>
      </c>
      <c r="B10" s="33" t="s">
        <v>103</v>
      </c>
      <c r="C10" s="33">
        <v>60</v>
      </c>
      <c r="D10" s="33">
        <v>1</v>
      </c>
      <c r="E10" s="33" t="s">
        <v>97</v>
      </c>
    </row>
    <row r="11" spans="1:5" x14ac:dyDescent="0.25">
      <c r="A11" s="33" t="s">
        <v>110</v>
      </c>
      <c r="B11" s="33" t="s">
        <v>105</v>
      </c>
      <c r="C11" s="33">
        <v>46</v>
      </c>
      <c r="D11" s="33">
        <v>1</v>
      </c>
      <c r="E11" s="33" t="s">
        <v>97</v>
      </c>
    </row>
    <row r="12" spans="1:5" x14ac:dyDescent="0.25">
      <c r="A12" s="33" t="s">
        <v>111</v>
      </c>
      <c r="B12" s="33" t="s">
        <v>103</v>
      </c>
      <c r="C12" s="33">
        <v>81</v>
      </c>
      <c r="D12" s="33">
        <v>1</v>
      </c>
      <c r="E12" s="33" t="s">
        <v>97</v>
      </c>
    </row>
    <row r="13" spans="1:5" x14ac:dyDescent="0.25">
      <c r="A13" s="33" t="s">
        <v>112</v>
      </c>
      <c r="B13" s="33" t="s">
        <v>105</v>
      </c>
      <c r="C13" s="33">
        <v>446</v>
      </c>
      <c r="D13" s="33">
        <v>1</v>
      </c>
      <c r="E13" s="33" t="s">
        <v>97</v>
      </c>
    </row>
    <row r="14" spans="1:5" x14ac:dyDescent="0.25">
      <c r="A14" s="33" t="s">
        <v>113</v>
      </c>
      <c r="B14" s="33" t="s">
        <v>103</v>
      </c>
      <c r="C14" s="33">
        <v>1202</v>
      </c>
      <c r="D14" s="33">
        <v>1</v>
      </c>
      <c r="E14" s="33" t="s">
        <v>97</v>
      </c>
    </row>
    <row r="15" spans="1:5" x14ac:dyDescent="0.25">
      <c r="A15" s="33" t="s">
        <v>114</v>
      </c>
      <c r="B15" s="33" t="s">
        <v>105</v>
      </c>
      <c r="C15" s="33">
        <v>339</v>
      </c>
      <c r="D15" s="33">
        <v>1</v>
      </c>
      <c r="E15" s="33" t="s">
        <v>97</v>
      </c>
    </row>
    <row r="16" spans="1:5" x14ac:dyDescent="0.25">
      <c r="A16" s="33" t="s">
        <v>115</v>
      </c>
      <c r="B16" s="33" t="s">
        <v>99</v>
      </c>
      <c r="C16" s="33">
        <v>9</v>
      </c>
      <c r="D16" s="33">
        <v>1</v>
      </c>
      <c r="E16" s="33" t="s">
        <v>97</v>
      </c>
    </row>
    <row r="17" spans="1:5" x14ac:dyDescent="0.25">
      <c r="A17" s="33" t="s">
        <v>116</v>
      </c>
      <c r="B17" s="33" t="s">
        <v>117</v>
      </c>
      <c r="C17" s="33">
        <v>431</v>
      </c>
      <c r="D17" s="33">
        <v>1</v>
      </c>
      <c r="E17" s="33" t="s">
        <v>97</v>
      </c>
    </row>
    <row r="18" spans="1:5" x14ac:dyDescent="0.25">
      <c r="A18" s="33" t="s">
        <v>118</v>
      </c>
      <c r="B18" s="33" t="s">
        <v>119</v>
      </c>
      <c r="C18" s="33">
        <v>715</v>
      </c>
      <c r="D18" s="33">
        <v>1</v>
      </c>
      <c r="E18" s="33" t="s">
        <v>97</v>
      </c>
    </row>
    <row r="19" spans="1:5" x14ac:dyDescent="0.25">
      <c r="A19" s="33" t="s">
        <v>120</v>
      </c>
      <c r="B19" s="33" t="s">
        <v>121</v>
      </c>
      <c r="C19" s="33">
        <v>738</v>
      </c>
      <c r="D19" s="33">
        <v>1</v>
      </c>
      <c r="E19" s="33" t="s">
        <v>97</v>
      </c>
    </row>
    <row r="20" spans="1:5" x14ac:dyDescent="0.25">
      <c r="A20" s="33" t="s">
        <v>122</v>
      </c>
      <c r="B20" s="33" t="s">
        <v>96</v>
      </c>
      <c r="C20" s="33">
        <v>117</v>
      </c>
      <c r="D20" s="33">
        <v>1</v>
      </c>
      <c r="E20" s="33" t="s">
        <v>97</v>
      </c>
    </row>
    <row r="21" spans="1:5" x14ac:dyDescent="0.25">
      <c r="A21" s="33" t="s">
        <v>123</v>
      </c>
      <c r="B21" s="33" t="s">
        <v>99</v>
      </c>
      <c r="C21" s="33">
        <v>155</v>
      </c>
      <c r="D21" s="33">
        <v>1</v>
      </c>
      <c r="E21" s="33" t="s">
        <v>97</v>
      </c>
    </row>
    <row r="22" spans="1:5" x14ac:dyDescent="0.25">
      <c r="A22" s="33" t="s">
        <v>124</v>
      </c>
      <c r="B22" s="33" t="s">
        <v>101</v>
      </c>
      <c r="C22" s="33">
        <v>219</v>
      </c>
      <c r="D22" s="33">
        <v>1</v>
      </c>
      <c r="E22" s="33" t="s">
        <v>97</v>
      </c>
    </row>
    <row r="23" spans="1:5" x14ac:dyDescent="0.25">
      <c r="A23" s="33" t="s">
        <v>125</v>
      </c>
      <c r="B23" s="33" t="s">
        <v>103</v>
      </c>
      <c r="C23" s="33">
        <v>202</v>
      </c>
      <c r="D23" s="33">
        <v>1</v>
      </c>
      <c r="E23" s="33" t="s">
        <v>97</v>
      </c>
    </row>
    <row r="24" spans="1:5" x14ac:dyDescent="0.25">
      <c r="A24" s="33" t="s">
        <v>126</v>
      </c>
      <c r="B24" s="33" t="s">
        <v>105</v>
      </c>
      <c r="C24" s="33">
        <v>206</v>
      </c>
      <c r="D24" s="33">
        <v>1</v>
      </c>
      <c r="E24" s="33" t="s">
        <v>97</v>
      </c>
    </row>
    <row r="25" spans="1:5" x14ac:dyDescent="0.25">
      <c r="A25" s="33" t="s">
        <v>127</v>
      </c>
      <c r="B25" s="33" t="s">
        <v>96</v>
      </c>
      <c r="C25" s="33">
        <v>84</v>
      </c>
      <c r="D25" s="33">
        <v>1</v>
      </c>
      <c r="E25" s="33" t="s">
        <v>97</v>
      </c>
    </row>
    <row r="26" spans="1:5" x14ac:dyDescent="0.25">
      <c r="A26" s="33" t="s">
        <v>128</v>
      </c>
      <c r="B26" s="33" t="s">
        <v>99</v>
      </c>
      <c r="C26" s="33">
        <v>487</v>
      </c>
      <c r="D26" s="33">
        <v>1</v>
      </c>
      <c r="E26" s="33" t="s">
        <v>97</v>
      </c>
    </row>
    <row r="27" spans="1:5" x14ac:dyDescent="0.25">
      <c r="A27" s="33" t="s">
        <v>129</v>
      </c>
      <c r="B27" s="33" t="s">
        <v>101</v>
      </c>
      <c r="C27" s="33">
        <v>585</v>
      </c>
      <c r="D27" s="33">
        <v>1</v>
      </c>
      <c r="E27" s="33" t="s">
        <v>97</v>
      </c>
    </row>
    <row r="28" spans="1:5" x14ac:dyDescent="0.25">
      <c r="A28" s="33" t="s">
        <v>130</v>
      </c>
      <c r="B28" s="33" t="s">
        <v>103</v>
      </c>
      <c r="C28" s="33">
        <v>1410</v>
      </c>
      <c r="D28" s="33">
        <v>1</v>
      </c>
      <c r="E28" s="33" t="s">
        <v>97</v>
      </c>
    </row>
    <row r="29" spans="1:5" x14ac:dyDescent="0.25">
      <c r="A29" s="33" t="s">
        <v>131</v>
      </c>
      <c r="B29" s="33" t="s">
        <v>105</v>
      </c>
      <c r="C29" s="33">
        <v>125</v>
      </c>
      <c r="D29" s="33">
        <v>1</v>
      </c>
      <c r="E29" s="33" t="s">
        <v>97</v>
      </c>
    </row>
    <row r="30" spans="1:5" x14ac:dyDescent="0.25">
      <c r="A30" s="33" t="s">
        <v>132</v>
      </c>
      <c r="B30" s="33" t="s">
        <v>103</v>
      </c>
      <c r="C30" s="33">
        <v>487</v>
      </c>
      <c r="D30" s="33">
        <v>100</v>
      </c>
      <c r="E30" s="33" t="s">
        <v>97</v>
      </c>
    </row>
    <row r="31" spans="1:5" x14ac:dyDescent="0.25">
      <c r="A31" s="33" t="s">
        <v>133</v>
      </c>
      <c r="B31" s="33" t="s">
        <v>105</v>
      </c>
      <c r="C31" s="33">
        <v>1434</v>
      </c>
      <c r="D31" s="33">
        <v>1</v>
      </c>
      <c r="E31" s="33" t="s">
        <v>97</v>
      </c>
    </row>
    <row r="32" spans="1:5" x14ac:dyDescent="0.25">
      <c r="A32" s="33" t="s">
        <v>134</v>
      </c>
      <c r="B32" s="33" t="s">
        <v>103</v>
      </c>
      <c r="C32" s="33">
        <v>554</v>
      </c>
      <c r="D32" s="33">
        <v>1</v>
      </c>
      <c r="E32" s="33" t="s">
        <v>97</v>
      </c>
    </row>
    <row r="33" spans="1:5" x14ac:dyDescent="0.25">
      <c r="A33" s="33" t="s">
        <v>135</v>
      </c>
      <c r="B33" s="33" t="s">
        <v>105</v>
      </c>
      <c r="C33" s="33">
        <v>836</v>
      </c>
      <c r="D33" s="33">
        <v>1</v>
      </c>
      <c r="E33" s="33" t="s">
        <v>97</v>
      </c>
    </row>
    <row r="34" spans="1:5" x14ac:dyDescent="0.25">
      <c r="A34" s="33" t="s">
        <v>136</v>
      </c>
      <c r="B34" s="33" t="s">
        <v>99</v>
      </c>
      <c r="C34" s="33">
        <v>891</v>
      </c>
      <c r="D34" s="33">
        <v>1</v>
      </c>
      <c r="E34" s="33" t="s">
        <v>97</v>
      </c>
    </row>
    <row r="35" spans="1:5" x14ac:dyDescent="0.25">
      <c r="A35" s="33" t="s">
        <v>137</v>
      </c>
      <c r="B35" s="33" t="s">
        <v>117</v>
      </c>
      <c r="C35" s="33">
        <v>18</v>
      </c>
      <c r="D35" s="33">
        <v>1</v>
      </c>
      <c r="E35" s="33" t="s">
        <v>97</v>
      </c>
    </row>
    <row r="36" spans="1:5" x14ac:dyDescent="0.25">
      <c r="A36" s="33" t="s">
        <v>138</v>
      </c>
      <c r="B36" s="33" t="s">
        <v>119</v>
      </c>
      <c r="C36" s="33">
        <v>578</v>
      </c>
      <c r="D36" s="33">
        <v>1</v>
      </c>
      <c r="E36" s="33" t="s">
        <v>97</v>
      </c>
    </row>
    <row r="37" spans="1:5" x14ac:dyDescent="0.25">
      <c r="A37" s="33" t="s">
        <v>139</v>
      </c>
      <c r="B37" s="33" t="s">
        <v>121</v>
      </c>
      <c r="C37" s="33">
        <v>905</v>
      </c>
      <c r="D37" s="33">
        <v>1</v>
      </c>
      <c r="E37" s="33" t="s">
        <v>97</v>
      </c>
    </row>
    <row r="38" spans="1:5" x14ac:dyDescent="0.25">
      <c r="A38" s="33" t="s">
        <v>140</v>
      </c>
      <c r="B38" s="33" t="s">
        <v>96</v>
      </c>
      <c r="C38" s="33">
        <v>513</v>
      </c>
      <c r="D38" s="33">
        <v>1</v>
      </c>
      <c r="E38" s="33" t="s">
        <v>97</v>
      </c>
    </row>
    <row r="39" spans="1:5" x14ac:dyDescent="0.25">
      <c r="A39" s="33" t="s">
        <v>141</v>
      </c>
      <c r="B39" s="33" t="s">
        <v>99</v>
      </c>
      <c r="C39" s="33">
        <v>1385</v>
      </c>
      <c r="D39" s="33">
        <v>1</v>
      </c>
      <c r="E39" s="33" t="s">
        <v>97</v>
      </c>
    </row>
    <row r="40" spans="1:5" x14ac:dyDescent="0.25">
      <c r="A40" s="33" t="s">
        <v>142</v>
      </c>
      <c r="B40" s="33" t="s">
        <v>101</v>
      </c>
      <c r="C40" s="33">
        <v>257</v>
      </c>
      <c r="D40" s="33">
        <v>1</v>
      </c>
      <c r="E40" s="33" t="s">
        <v>97</v>
      </c>
    </row>
    <row r="41" spans="1:5" x14ac:dyDescent="0.25">
      <c r="A41" s="33" t="s">
        <v>143</v>
      </c>
      <c r="B41" s="33" t="s">
        <v>103</v>
      </c>
      <c r="C41" s="33">
        <v>1160</v>
      </c>
      <c r="D41" s="33">
        <v>1</v>
      </c>
      <c r="E41" s="33" t="s">
        <v>97</v>
      </c>
    </row>
    <row r="42" spans="1:5" x14ac:dyDescent="0.25">
      <c r="A42" s="33" t="s">
        <v>144</v>
      </c>
      <c r="B42" s="33" t="s">
        <v>105</v>
      </c>
      <c r="C42" s="33">
        <v>1400</v>
      </c>
      <c r="D42" s="33">
        <v>1</v>
      </c>
      <c r="E42" s="33" t="s">
        <v>97</v>
      </c>
    </row>
    <row r="43" spans="1:5" x14ac:dyDescent="0.25">
      <c r="A43" s="33" t="s">
        <v>145</v>
      </c>
      <c r="B43" s="33" t="s">
        <v>96</v>
      </c>
      <c r="C43" s="33">
        <v>552</v>
      </c>
      <c r="D43" s="33">
        <v>1</v>
      </c>
      <c r="E43" s="33" t="s">
        <v>97</v>
      </c>
    </row>
    <row r="44" spans="1:5" x14ac:dyDescent="0.25">
      <c r="A44" s="33" t="s">
        <v>146</v>
      </c>
      <c r="B44" s="33" t="s">
        <v>99</v>
      </c>
      <c r="C44" s="33">
        <v>977</v>
      </c>
      <c r="D44" s="33">
        <v>1</v>
      </c>
      <c r="E44" s="33" t="s">
        <v>97</v>
      </c>
    </row>
    <row r="45" spans="1:5" x14ac:dyDescent="0.25">
      <c r="A45" s="33" t="s">
        <v>147</v>
      </c>
      <c r="B45" s="33" t="s">
        <v>101</v>
      </c>
      <c r="C45" s="33">
        <v>1293</v>
      </c>
      <c r="D45" s="33">
        <v>1</v>
      </c>
      <c r="E45" s="33" t="s">
        <v>97</v>
      </c>
    </row>
    <row r="46" spans="1:5" x14ac:dyDescent="0.25">
      <c r="A46" s="33" t="s">
        <v>148</v>
      </c>
      <c r="B46" s="33" t="s">
        <v>103</v>
      </c>
      <c r="C46" s="33">
        <v>613</v>
      </c>
      <c r="D46" s="33">
        <v>1</v>
      </c>
      <c r="E46" s="33" t="s">
        <v>97</v>
      </c>
    </row>
    <row r="47" spans="1:5" x14ac:dyDescent="0.25">
      <c r="A47" s="33" t="s">
        <v>149</v>
      </c>
      <c r="B47" s="33" t="s">
        <v>105</v>
      </c>
      <c r="C47" s="33">
        <v>541</v>
      </c>
      <c r="D47" s="33">
        <v>1</v>
      </c>
      <c r="E47" s="33" t="s">
        <v>97</v>
      </c>
    </row>
    <row r="48" spans="1:5" x14ac:dyDescent="0.25">
      <c r="A48" s="33" t="s">
        <v>150</v>
      </c>
      <c r="B48" s="33" t="s">
        <v>103</v>
      </c>
      <c r="C48" s="33">
        <v>1291</v>
      </c>
      <c r="D48" s="33">
        <v>1</v>
      </c>
      <c r="E48" s="33" t="s">
        <v>97</v>
      </c>
    </row>
    <row r="49" spans="1:5" x14ac:dyDescent="0.25">
      <c r="A49" s="33" t="s">
        <v>151</v>
      </c>
      <c r="B49" s="33" t="s">
        <v>105</v>
      </c>
      <c r="C49" s="33">
        <v>673</v>
      </c>
      <c r="D49" s="33">
        <v>1</v>
      </c>
      <c r="E49" s="33" t="s">
        <v>97</v>
      </c>
    </row>
    <row r="50" spans="1:5" x14ac:dyDescent="0.25">
      <c r="A50" s="33" t="s">
        <v>152</v>
      </c>
      <c r="B50" s="33" t="s">
        <v>103</v>
      </c>
      <c r="C50" s="33">
        <v>812</v>
      </c>
      <c r="D50" s="33">
        <v>1</v>
      </c>
      <c r="E50" s="33" t="s">
        <v>97</v>
      </c>
    </row>
    <row r="51" spans="1:5" x14ac:dyDescent="0.25">
      <c r="A51" s="33" t="s">
        <v>153</v>
      </c>
      <c r="B51" s="33" t="s">
        <v>105</v>
      </c>
      <c r="C51" s="33">
        <v>655</v>
      </c>
      <c r="D51" s="33">
        <v>1</v>
      </c>
      <c r="E51" s="33" t="s">
        <v>97</v>
      </c>
    </row>
    <row r="52" spans="1:5" x14ac:dyDescent="0.25">
      <c r="A52" s="33" t="s">
        <v>154</v>
      </c>
      <c r="B52" s="33" t="s">
        <v>99</v>
      </c>
      <c r="C52" s="33">
        <v>1439</v>
      </c>
      <c r="D52" s="33">
        <v>1</v>
      </c>
      <c r="E52" s="33" t="s">
        <v>97</v>
      </c>
    </row>
    <row r="53" spans="1:5" x14ac:dyDescent="0.25">
      <c r="A53" s="33" t="s">
        <v>155</v>
      </c>
      <c r="B53" s="33" t="s">
        <v>117</v>
      </c>
      <c r="C53" s="33">
        <v>440</v>
      </c>
      <c r="D53" s="33">
        <v>1</v>
      </c>
      <c r="E53" s="33" t="s">
        <v>97</v>
      </c>
    </row>
    <row r="54" spans="1:5" x14ac:dyDescent="0.25">
      <c r="A54" s="33" t="s">
        <v>156</v>
      </c>
      <c r="B54" s="33" t="s">
        <v>119</v>
      </c>
      <c r="C54" s="33">
        <v>1415</v>
      </c>
      <c r="D54" s="33">
        <v>1</v>
      </c>
      <c r="E54" s="33" t="s">
        <v>97</v>
      </c>
    </row>
    <row r="55" spans="1:5" x14ac:dyDescent="0.25">
      <c r="A55" s="33" t="s">
        <v>157</v>
      </c>
      <c r="B55" s="33" t="s">
        <v>121</v>
      </c>
      <c r="C55" s="33">
        <v>786</v>
      </c>
      <c r="D55" s="33">
        <v>1</v>
      </c>
      <c r="E55" s="33" t="s">
        <v>97</v>
      </c>
    </row>
    <row r="56" spans="1:5" x14ac:dyDescent="0.25">
      <c r="A56" s="33" t="s">
        <v>158</v>
      </c>
      <c r="B56" s="33" t="s">
        <v>96</v>
      </c>
      <c r="C56" s="33">
        <v>425</v>
      </c>
      <c r="D56" s="33">
        <v>1</v>
      </c>
      <c r="E56" s="33" t="s">
        <v>97</v>
      </c>
    </row>
    <row r="57" spans="1:5" x14ac:dyDescent="0.25">
      <c r="A57" s="33" t="s">
        <v>159</v>
      </c>
      <c r="B57" s="33" t="s">
        <v>99</v>
      </c>
      <c r="C57" s="33">
        <v>1193</v>
      </c>
      <c r="D57" s="33">
        <v>1</v>
      </c>
      <c r="E57" s="33" t="s">
        <v>97</v>
      </c>
    </row>
    <row r="58" spans="1:5" x14ac:dyDescent="0.25">
      <c r="A58" s="33" t="s">
        <v>160</v>
      </c>
      <c r="B58" s="33" t="s">
        <v>101</v>
      </c>
      <c r="C58" s="33">
        <v>1492</v>
      </c>
      <c r="D58" s="33">
        <v>1</v>
      </c>
      <c r="E58" s="33" t="s">
        <v>97</v>
      </c>
    </row>
    <row r="59" spans="1:5" x14ac:dyDescent="0.25">
      <c r="A59" s="33" t="s">
        <v>161</v>
      </c>
      <c r="B59" s="33" t="s">
        <v>103</v>
      </c>
      <c r="C59" s="33">
        <v>374</v>
      </c>
      <c r="D59" s="33">
        <v>1</v>
      </c>
      <c r="E59" s="33" t="s">
        <v>97</v>
      </c>
    </row>
    <row r="60" spans="1:5" x14ac:dyDescent="0.25">
      <c r="A60" s="33" t="s">
        <v>162</v>
      </c>
      <c r="B60" s="33" t="s">
        <v>105</v>
      </c>
      <c r="C60" s="33">
        <v>24</v>
      </c>
      <c r="D60" s="33">
        <v>1</v>
      </c>
      <c r="E60" s="33" t="s">
        <v>97</v>
      </c>
    </row>
    <row r="61" spans="1:5" x14ac:dyDescent="0.25">
      <c r="A61" s="33" t="s">
        <v>163</v>
      </c>
      <c r="B61" s="33" t="s">
        <v>96</v>
      </c>
      <c r="C61" s="33">
        <v>58</v>
      </c>
      <c r="D61" s="33">
        <v>1</v>
      </c>
      <c r="E61" s="33" t="s">
        <v>97</v>
      </c>
    </row>
    <row r="62" spans="1:5" x14ac:dyDescent="0.25">
      <c r="A62" s="33" t="s">
        <v>164</v>
      </c>
      <c r="B62" s="33" t="s">
        <v>99</v>
      </c>
      <c r="C62" s="33">
        <v>1290</v>
      </c>
      <c r="D62" s="33">
        <v>1</v>
      </c>
      <c r="E62" s="33" t="s">
        <v>97</v>
      </c>
    </row>
    <row r="63" spans="1:5" x14ac:dyDescent="0.25">
      <c r="A63" s="33" t="s">
        <v>165</v>
      </c>
      <c r="B63" s="33" t="s">
        <v>101</v>
      </c>
      <c r="C63" s="33">
        <v>821</v>
      </c>
      <c r="D63" s="33">
        <v>1</v>
      </c>
      <c r="E63" s="33" t="s">
        <v>97</v>
      </c>
    </row>
    <row r="64" spans="1:5" x14ac:dyDescent="0.25">
      <c r="A64" s="33" t="s">
        <v>166</v>
      </c>
      <c r="B64" s="33" t="s">
        <v>103</v>
      </c>
      <c r="C64" s="33">
        <v>947</v>
      </c>
      <c r="D64" s="33">
        <v>1</v>
      </c>
      <c r="E64" s="33" t="s">
        <v>97</v>
      </c>
    </row>
    <row r="65" spans="1:5" x14ac:dyDescent="0.25">
      <c r="A65" s="33" t="s">
        <v>167</v>
      </c>
      <c r="B65" s="33" t="s">
        <v>105</v>
      </c>
      <c r="C65" s="33">
        <v>1447</v>
      </c>
      <c r="D65" s="33">
        <v>1</v>
      </c>
      <c r="E65" s="33" t="s">
        <v>97</v>
      </c>
    </row>
    <row r="66" spans="1:5" x14ac:dyDescent="0.25">
      <c r="A66" s="33" t="s">
        <v>168</v>
      </c>
      <c r="B66" s="33" t="s">
        <v>103</v>
      </c>
      <c r="C66" s="33">
        <v>1228</v>
      </c>
      <c r="D66" s="33">
        <v>1</v>
      </c>
      <c r="E66" s="33" t="s">
        <v>97</v>
      </c>
    </row>
    <row r="67" spans="1:5" x14ac:dyDescent="0.25">
      <c r="A67" s="33" t="s">
        <v>169</v>
      </c>
      <c r="B67" s="33" t="s">
        <v>105</v>
      </c>
      <c r="C67" s="33">
        <v>1498</v>
      </c>
      <c r="D67" s="33">
        <v>1</v>
      </c>
      <c r="E67" s="33" t="s">
        <v>97</v>
      </c>
    </row>
    <row r="68" spans="1:5" x14ac:dyDescent="0.25">
      <c r="A68" s="33" t="s">
        <v>170</v>
      </c>
      <c r="B68" s="33" t="s">
        <v>103</v>
      </c>
      <c r="C68" s="33">
        <v>50</v>
      </c>
      <c r="D68" s="33">
        <v>1</v>
      </c>
      <c r="E68" s="33" t="s">
        <v>97</v>
      </c>
    </row>
    <row r="69" spans="1:5" x14ac:dyDescent="0.25">
      <c r="A69" s="33" t="s">
        <v>171</v>
      </c>
      <c r="B69" s="33" t="s">
        <v>105</v>
      </c>
      <c r="C69" s="33">
        <v>185</v>
      </c>
      <c r="D69" s="33">
        <v>1</v>
      </c>
      <c r="E69" s="33" t="s">
        <v>97</v>
      </c>
    </row>
    <row r="70" spans="1:5" x14ac:dyDescent="0.25">
      <c r="A70" s="33" t="s">
        <v>172</v>
      </c>
      <c r="B70" s="33" t="s">
        <v>99</v>
      </c>
      <c r="C70" s="33">
        <v>498</v>
      </c>
      <c r="D70" s="33">
        <v>1</v>
      </c>
      <c r="E70" s="33" t="s">
        <v>97</v>
      </c>
    </row>
    <row r="71" spans="1:5" x14ac:dyDescent="0.25">
      <c r="A71" s="33" t="s">
        <v>173</v>
      </c>
      <c r="B71" s="33" t="s">
        <v>117</v>
      </c>
      <c r="C71" s="33">
        <v>521</v>
      </c>
      <c r="D71" s="33">
        <v>1</v>
      </c>
      <c r="E71" s="33" t="s">
        <v>97</v>
      </c>
    </row>
    <row r="72" spans="1:5" x14ac:dyDescent="0.25">
      <c r="A72" s="33" t="s">
        <v>174</v>
      </c>
      <c r="B72" s="33" t="s">
        <v>119</v>
      </c>
      <c r="C72" s="33">
        <v>1396</v>
      </c>
      <c r="D72" s="33">
        <v>1</v>
      </c>
      <c r="E72" s="33" t="s">
        <v>97</v>
      </c>
    </row>
    <row r="73" spans="1:5" x14ac:dyDescent="0.25">
      <c r="A73" s="33" t="s">
        <v>175</v>
      </c>
      <c r="B73" s="33" t="s">
        <v>121</v>
      </c>
      <c r="C73" s="33">
        <v>386</v>
      </c>
      <c r="D73" s="33">
        <v>1</v>
      </c>
      <c r="E73" s="33" t="s">
        <v>97</v>
      </c>
    </row>
    <row r="74" spans="1:5" x14ac:dyDescent="0.25">
      <c r="A74" s="33" t="s">
        <v>176</v>
      </c>
      <c r="B74" s="33" t="s">
        <v>96</v>
      </c>
      <c r="C74" s="33">
        <v>249</v>
      </c>
      <c r="D74" s="33">
        <v>1</v>
      </c>
      <c r="E74" s="33" t="s">
        <v>97</v>
      </c>
    </row>
    <row r="75" spans="1:5" x14ac:dyDescent="0.25">
      <c r="A75" s="33" t="s">
        <v>177</v>
      </c>
      <c r="B75" s="33" t="s">
        <v>99</v>
      </c>
      <c r="C75" s="33">
        <v>1370</v>
      </c>
      <c r="D75" s="33">
        <v>1</v>
      </c>
      <c r="E75" s="33" t="s">
        <v>97</v>
      </c>
    </row>
    <row r="76" spans="1:5" x14ac:dyDescent="0.25">
      <c r="A76" s="33" t="s">
        <v>178</v>
      </c>
      <c r="B76" s="33" t="s">
        <v>101</v>
      </c>
      <c r="C76" s="33">
        <v>1414</v>
      </c>
      <c r="D76" s="33">
        <v>1</v>
      </c>
      <c r="E76" s="33" t="s">
        <v>97</v>
      </c>
    </row>
    <row r="77" spans="1:5" x14ac:dyDescent="0.25">
      <c r="A77" s="33" t="s">
        <v>179</v>
      </c>
      <c r="B77" s="33" t="s">
        <v>103</v>
      </c>
      <c r="C77" s="33">
        <v>1467</v>
      </c>
      <c r="D77" s="33">
        <v>1</v>
      </c>
      <c r="E77" s="33" t="s">
        <v>97</v>
      </c>
    </row>
    <row r="78" spans="1:5" x14ac:dyDescent="0.25">
      <c r="A78" s="33" t="s">
        <v>180</v>
      </c>
      <c r="B78" s="33" t="s">
        <v>105</v>
      </c>
      <c r="C78" s="33">
        <v>1336</v>
      </c>
      <c r="D78" s="33">
        <v>1</v>
      </c>
      <c r="E78" s="33" t="s">
        <v>97</v>
      </c>
    </row>
    <row r="79" spans="1:5" x14ac:dyDescent="0.25">
      <c r="A79" s="33" t="s">
        <v>181</v>
      </c>
      <c r="B79" s="33" t="s">
        <v>96</v>
      </c>
      <c r="C79" s="33">
        <v>766</v>
      </c>
      <c r="D79" s="33">
        <v>1</v>
      </c>
      <c r="E79" s="33" t="s">
        <v>97</v>
      </c>
    </row>
    <row r="80" spans="1:5" x14ac:dyDescent="0.25">
      <c r="A80" s="33" t="s">
        <v>182</v>
      </c>
      <c r="B80" s="33" t="s">
        <v>99</v>
      </c>
      <c r="C80" s="33">
        <v>673</v>
      </c>
      <c r="D80" s="33">
        <v>1</v>
      </c>
      <c r="E80" s="33" t="s">
        <v>97</v>
      </c>
    </row>
    <row r="81" spans="1:5" x14ac:dyDescent="0.25">
      <c r="A81" s="33" t="s">
        <v>183</v>
      </c>
      <c r="B81" s="33" t="s">
        <v>101</v>
      </c>
      <c r="C81" s="33">
        <v>735</v>
      </c>
      <c r="D81" s="33">
        <v>1</v>
      </c>
      <c r="E81" s="33" t="s">
        <v>97</v>
      </c>
    </row>
    <row r="82" spans="1:5" x14ac:dyDescent="0.25">
      <c r="A82" s="33" t="s">
        <v>184</v>
      </c>
      <c r="B82" s="33" t="s">
        <v>103</v>
      </c>
      <c r="C82" s="33">
        <v>367</v>
      </c>
      <c r="D82" s="33">
        <v>1</v>
      </c>
      <c r="E82" s="33" t="s">
        <v>97</v>
      </c>
    </row>
    <row r="83" spans="1:5" x14ac:dyDescent="0.25">
      <c r="A83" s="33" t="s">
        <v>185</v>
      </c>
      <c r="B83" s="33" t="s">
        <v>105</v>
      </c>
      <c r="C83" s="33">
        <v>1349</v>
      </c>
      <c r="D83" s="33">
        <v>1</v>
      </c>
      <c r="E83" s="33" t="s">
        <v>97</v>
      </c>
    </row>
    <row r="84" spans="1:5" x14ac:dyDescent="0.25">
      <c r="A84" s="33" t="s">
        <v>186</v>
      </c>
      <c r="B84" s="33" t="s">
        <v>103</v>
      </c>
      <c r="C84" s="33">
        <v>1426</v>
      </c>
      <c r="D84" s="33">
        <v>1</v>
      </c>
      <c r="E84" s="33" t="s">
        <v>97</v>
      </c>
    </row>
    <row r="85" spans="1:5" x14ac:dyDescent="0.25">
      <c r="A85" s="33" t="s">
        <v>187</v>
      </c>
      <c r="B85" s="33" t="s">
        <v>105</v>
      </c>
      <c r="C85" s="33">
        <v>850</v>
      </c>
      <c r="D85" s="33">
        <v>1</v>
      </c>
      <c r="E85" s="33" t="s">
        <v>97</v>
      </c>
    </row>
    <row r="86" spans="1:5" x14ac:dyDescent="0.25">
      <c r="A86" s="33" t="s">
        <v>188</v>
      </c>
      <c r="B86" s="33" t="s">
        <v>103</v>
      </c>
      <c r="C86" s="33">
        <v>1413</v>
      </c>
      <c r="D86" s="33">
        <v>1</v>
      </c>
      <c r="E86" s="33" t="s">
        <v>97</v>
      </c>
    </row>
    <row r="87" spans="1:5" x14ac:dyDescent="0.25">
      <c r="A87" s="33" t="s">
        <v>189</v>
      </c>
      <c r="B87" s="33" t="s">
        <v>105</v>
      </c>
      <c r="C87" s="33">
        <v>162</v>
      </c>
      <c r="D87" s="33">
        <v>1</v>
      </c>
      <c r="E87" s="33" t="s">
        <v>97</v>
      </c>
    </row>
    <row r="88" spans="1:5" x14ac:dyDescent="0.25">
      <c r="A88" s="33" t="s">
        <v>190</v>
      </c>
      <c r="B88" s="33" t="s">
        <v>99</v>
      </c>
      <c r="C88" s="33">
        <v>515</v>
      </c>
      <c r="D88" s="33">
        <v>1</v>
      </c>
      <c r="E88" s="33" t="s">
        <v>97</v>
      </c>
    </row>
    <row r="89" spans="1:5" x14ac:dyDescent="0.25">
      <c r="A89" s="33" t="s">
        <v>191</v>
      </c>
      <c r="B89" s="33" t="s">
        <v>117</v>
      </c>
      <c r="C89" s="33">
        <v>940</v>
      </c>
      <c r="D89" s="33">
        <v>1</v>
      </c>
      <c r="E89" s="33" t="s">
        <v>97</v>
      </c>
    </row>
    <row r="90" spans="1:5" x14ac:dyDescent="0.25">
      <c r="A90" s="33" t="s">
        <v>192</v>
      </c>
      <c r="B90" s="33" t="s">
        <v>119</v>
      </c>
      <c r="C90" s="33">
        <v>1194</v>
      </c>
      <c r="D90" s="33">
        <v>1</v>
      </c>
      <c r="E90" s="33" t="s">
        <v>97</v>
      </c>
    </row>
    <row r="91" spans="1:5" x14ac:dyDescent="0.25">
      <c r="A91" s="33" t="s">
        <v>193</v>
      </c>
      <c r="B91" s="33" t="s">
        <v>121</v>
      </c>
      <c r="C91" s="33">
        <v>663</v>
      </c>
      <c r="D91" s="33">
        <v>1</v>
      </c>
      <c r="E91" s="33" t="s">
        <v>97</v>
      </c>
    </row>
    <row r="92" spans="1:5" x14ac:dyDescent="0.25">
      <c r="A92" s="33" t="s">
        <v>194</v>
      </c>
      <c r="B92" s="33" t="s">
        <v>96</v>
      </c>
      <c r="C92" s="33">
        <v>1417</v>
      </c>
      <c r="D92" s="33">
        <v>1</v>
      </c>
      <c r="E92" s="33" t="s">
        <v>97</v>
      </c>
    </row>
    <row r="93" spans="1:5" x14ac:dyDescent="0.25">
      <c r="A93" s="33" t="s">
        <v>195</v>
      </c>
      <c r="B93" s="33" t="s">
        <v>99</v>
      </c>
      <c r="C93" s="33">
        <v>697</v>
      </c>
      <c r="D93" s="33">
        <v>1</v>
      </c>
      <c r="E93" s="33" t="s">
        <v>97</v>
      </c>
    </row>
    <row r="94" spans="1:5" x14ac:dyDescent="0.25">
      <c r="A94" s="33" t="s">
        <v>196</v>
      </c>
      <c r="B94" s="33" t="s">
        <v>101</v>
      </c>
      <c r="C94" s="33">
        <v>532</v>
      </c>
      <c r="D94" s="33">
        <v>1</v>
      </c>
      <c r="E94" s="33" t="s">
        <v>97</v>
      </c>
    </row>
    <row r="95" spans="1:5" x14ac:dyDescent="0.25">
      <c r="A95" s="33" t="s">
        <v>197</v>
      </c>
      <c r="B95" s="33" t="s">
        <v>103</v>
      </c>
      <c r="C95" s="33">
        <v>34</v>
      </c>
      <c r="D95" s="33">
        <v>1</v>
      </c>
      <c r="E95" s="33" t="s">
        <v>97</v>
      </c>
    </row>
    <row r="96" spans="1:5" x14ac:dyDescent="0.25">
      <c r="A96" s="33" t="s">
        <v>198</v>
      </c>
      <c r="B96" s="33" t="s">
        <v>105</v>
      </c>
      <c r="C96" s="33">
        <v>620</v>
      </c>
      <c r="D96" s="33">
        <v>1</v>
      </c>
      <c r="E96" s="33" t="s">
        <v>97</v>
      </c>
    </row>
    <row r="97" spans="1:5" x14ac:dyDescent="0.25">
      <c r="A97" s="33" t="s">
        <v>199</v>
      </c>
      <c r="B97" s="33" t="s">
        <v>96</v>
      </c>
      <c r="C97" s="33">
        <v>1131</v>
      </c>
      <c r="D97" s="33">
        <v>1</v>
      </c>
      <c r="E97" s="33" t="s">
        <v>97</v>
      </c>
    </row>
    <row r="98" spans="1:5" x14ac:dyDescent="0.25">
      <c r="A98" s="33" t="s">
        <v>200</v>
      </c>
      <c r="B98" s="33" t="s">
        <v>99</v>
      </c>
      <c r="C98" s="33">
        <v>415</v>
      </c>
      <c r="D98" s="33">
        <v>1</v>
      </c>
      <c r="E98" s="33" t="s">
        <v>97</v>
      </c>
    </row>
    <row r="99" spans="1:5" x14ac:dyDescent="0.25">
      <c r="A99" s="33" t="s">
        <v>201</v>
      </c>
      <c r="B99" s="33" t="s">
        <v>101</v>
      </c>
      <c r="C99" s="33">
        <v>977</v>
      </c>
      <c r="D99" s="33">
        <v>1</v>
      </c>
      <c r="E99" s="33" t="s">
        <v>97</v>
      </c>
    </row>
    <row r="100" spans="1:5" x14ac:dyDescent="0.25">
      <c r="A100" s="33" t="s">
        <v>202</v>
      </c>
      <c r="B100" s="33" t="s">
        <v>103</v>
      </c>
      <c r="C100" s="33">
        <v>1434</v>
      </c>
      <c r="D100" s="33">
        <v>1</v>
      </c>
      <c r="E100" s="33" t="s">
        <v>97</v>
      </c>
    </row>
    <row r="101" spans="1:5" x14ac:dyDescent="0.25">
      <c r="A101" s="33" t="s">
        <v>203</v>
      </c>
      <c r="B101" s="33" t="s">
        <v>105</v>
      </c>
      <c r="C101" s="33">
        <v>384</v>
      </c>
      <c r="D101" s="33">
        <v>1</v>
      </c>
      <c r="E101" s="33" t="s">
        <v>97</v>
      </c>
    </row>
    <row r="102" spans="1:5" x14ac:dyDescent="0.25">
      <c r="A102" s="33" t="s">
        <v>204</v>
      </c>
      <c r="B102" s="33" t="s">
        <v>103</v>
      </c>
      <c r="C102" s="33">
        <v>681</v>
      </c>
      <c r="D102" s="33">
        <v>1</v>
      </c>
      <c r="E102" s="33" t="s">
        <v>97</v>
      </c>
    </row>
    <row r="103" spans="1:5" x14ac:dyDescent="0.25">
      <c r="A103" s="33" t="s">
        <v>205</v>
      </c>
      <c r="B103" s="33" t="s">
        <v>105</v>
      </c>
      <c r="C103" s="33">
        <v>357</v>
      </c>
      <c r="D103" s="33">
        <v>1</v>
      </c>
      <c r="E103" s="33" t="s">
        <v>97</v>
      </c>
    </row>
    <row r="104" spans="1:5" x14ac:dyDescent="0.25">
      <c r="A104" s="33" t="s">
        <v>206</v>
      </c>
      <c r="B104" s="33" t="s">
        <v>103</v>
      </c>
      <c r="C104" s="33">
        <v>1080</v>
      </c>
      <c r="D104" s="33">
        <v>1</v>
      </c>
      <c r="E104" s="33" t="s">
        <v>97</v>
      </c>
    </row>
    <row r="105" spans="1:5" x14ac:dyDescent="0.25">
      <c r="A105" s="33" t="s">
        <v>207</v>
      </c>
      <c r="B105" s="33" t="s">
        <v>105</v>
      </c>
      <c r="C105" s="33">
        <v>128</v>
      </c>
      <c r="D105" s="33">
        <v>1</v>
      </c>
      <c r="E105" s="33" t="s">
        <v>97</v>
      </c>
    </row>
    <row r="106" spans="1:5" x14ac:dyDescent="0.25">
      <c r="A106" s="33" t="s">
        <v>208</v>
      </c>
      <c r="B106" s="33" t="s">
        <v>99</v>
      </c>
      <c r="C106" s="33">
        <v>527</v>
      </c>
      <c r="D106" s="33">
        <v>1</v>
      </c>
      <c r="E106" s="33" t="s">
        <v>97</v>
      </c>
    </row>
    <row r="107" spans="1:5" x14ac:dyDescent="0.25">
      <c r="A107" s="33" t="s">
        <v>209</v>
      </c>
      <c r="B107" s="33" t="s">
        <v>117</v>
      </c>
      <c r="C107" s="33">
        <v>174</v>
      </c>
      <c r="D107" s="33">
        <v>1</v>
      </c>
      <c r="E107" s="33" t="s">
        <v>97</v>
      </c>
    </row>
    <row r="108" spans="1:5" x14ac:dyDescent="0.25">
      <c r="A108" s="33" t="s">
        <v>210</v>
      </c>
      <c r="B108" s="33" t="s">
        <v>119</v>
      </c>
      <c r="C108" s="33">
        <v>207</v>
      </c>
      <c r="D108" s="33">
        <v>1</v>
      </c>
      <c r="E108" s="33" t="s">
        <v>97</v>
      </c>
    </row>
    <row r="109" spans="1:5" x14ac:dyDescent="0.25">
      <c r="A109" s="33" t="s">
        <v>211</v>
      </c>
      <c r="B109" s="33" t="s">
        <v>121</v>
      </c>
      <c r="C109" s="33">
        <v>1191</v>
      </c>
      <c r="D109" s="33">
        <v>1</v>
      </c>
      <c r="E109" s="33" t="s">
        <v>97</v>
      </c>
    </row>
    <row r="110" spans="1:5" x14ac:dyDescent="0.25">
      <c r="A110" s="33" t="s">
        <v>212</v>
      </c>
      <c r="B110" s="33" t="s">
        <v>96</v>
      </c>
      <c r="C110" s="33">
        <v>598</v>
      </c>
      <c r="D110" s="33">
        <v>1</v>
      </c>
      <c r="E110" s="33" t="s">
        <v>97</v>
      </c>
    </row>
    <row r="111" spans="1:5" x14ac:dyDescent="0.25">
      <c r="A111" s="33" t="s">
        <v>213</v>
      </c>
      <c r="B111" s="33" t="s">
        <v>99</v>
      </c>
      <c r="C111" s="33">
        <v>699</v>
      </c>
      <c r="D111" s="33">
        <v>1</v>
      </c>
      <c r="E111" s="33" t="s">
        <v>97</v>
      </c>
    </row>
    <row r="112" spans="1:5" x14ac:dyDescent="0.25">
      <c r="A112" s="33" t="s">
        <v>214</v>
      </c>
      <c r="B112" s="33" t="s">
        <v>101</v>
      </c>
      <c r="C112" s="33">
        <v>498</v>
      </c>
      <c r="D112" s="33">
        <v>1</v>
      </c>
      <c r="E112" s="33" t="s">
        <v>97</v>
      </c>
    </row>
    <row r="113" spans="1:5" x14ac:dyDescent="0.25">
      <c r="A113" s="33" t="s">
        <v>215</v>
      </c>
      <c r="B113" s="33" t="s">
        <v>103</v>
      </c>
      <c r="C113" s="33">
        <v>1100</v>
      </c>
      <c r="D113" s="33">
        <v>1</v>
      </c>
      <c r="E113" s="33" t="s">
        <v>97</v>
      </c>
    </row>
    <row r="114" spans="1:5" x14ac:dyDescent="0.25">
      <c r="A114" s="33" t="s">
        <v>89</v>
      </c>
      <c r="B114" s="33" t="s">
        <v>105</v>
      </c>
      <c r="C114" s="33">
        <v>638</v>
      </c>
      <c r="D114" s="33">
        <v>1</v>
      </c>
      <c r="E114" s="33" t="s">
        <v>97</v>
      </c>
    </row>
    <row r="115" spans="1:5" x14ac:dyDescent="0.25">
      <c r="A115" s="33" t="s">
        <v>216</v>
      </c>
      <c r="B115" s="33" t="s">
        <v>96</v>
      </c>
      <c r="C115" s="33">
        <v>632</v>
      </c>
      <c r="D115" s="33">
        <v>1</v>
      </c>
      <c r="E115" s="33" t="s">
        <v>97</v>
      </c>
    </row>
    <row r="116" spans="1:5" x14ac:dyDescent="0.25">
      <c r="A116" s="33" t="s">
        <v>217</v>
      </c>
      <c r="B116" s="33" t="s">
        <v>99</v>
      </c>
      <c r="C116" s="33">
        <v>723</v>
      </c>
      <c r="D116" s="33">
        <v>1</v>
      </c>
      <c r="E116" s="33" t="s">
        <v>97</v>
      </c>
    </row>
    <row r="117" spans="1:5" x14ac:dyDescent="0.25">
      <c r="A117" s="33" t="s">
        <v>218</v>
      </c>
      <c r="B117" s="33" t="s">
        <v>101</v>
      </c>
      <c r="C117" s="33">
        <v>213</v>
      </c>
      <c r="D117" s="33">
        <v>1</v>
      </c>
      <c r="E117" s="33" t="s">
        <v>97</v>
      </c>
    </row>
    <row r="118" spans="1:5" x14ac:dyDescent="0.25">
      <c r="A118" s="33" t="s">
        <v>219</v>
      </c>
      <c r="B118" s="33" t="s">
        <v>103</v>
      </c>
      <c r="C118" s="33">
        <v>709</v>
      </c>
      <c r="D118" s="33">
        <v>1</v>
      </c>
      <c r="E118" s="33" t="s">
        <v>97</v>
      </c>
    </row>
    <row r="119" spans="1:5" x14ac:dyDescent="0.25">
      <c r="A119" s="33" t="s">
        <v>220</v>
      </c>
      <c r="B119" s="33" t="s">
        <v>105</v>
      </c>
      <c r="C119" s="33">
        <v>1374</v>
      </c>
      <c r="D119" s="33">
        <v>1</v>
      </c>
      <c r="E119" s="33" t="s">
        <v>97</v>
      </c>
    </row>
    <row r="120" spans="1:5" x14ac:dyDescent="0.25">
      <c r="A120" s="33" t="s">
        <v>221</v>
      </c>
      <c r="B120" s="33" t="s">
        <v>103</v>
      </c>
      <c r="C120" s="33">
        <v>905</v>
      </c>
      <c r="D120" s="33">
        <v>1</v>
      </c>
      <c r="E120" s="33" t="s">
        <v>97</v>
      </c>
    </row>
    <row r="121" spans="1:5" x14ac:dyDescent="0.25">
      <c r="A121" s="33" t="s">
        <v>222</v>
      </c>
      <c r="B121" s="33" t="s">
        <v>105</v>
      </c>
      <c r="C121" s="33">
        <v>1116</v>
      </c>
      <c r="D121" s="33">
        <v>1</v>
      </c>
      <c r="E121" s="33" t="s">
        <v>97</v>
      </c>
    </row>
    <row r="122" spans="1:5" x14ac:dyDescent="0.25">
      <c r="A122" s="33" t="s">
        <v>223</v>
      </c>
      <c r="B122" s="33" t="s">
        <v>103</v>
      </c>
      <c r="C122" s="33">
        <v>1320</v>
      </c>
      <c r="D122" s="33">
        <v>1</v>
      </c>
      <c r="E122" s="33" t="s">
        <v>97</v>
      </c>
    </row>
    <row r="123" spans="1:5" x14ac:dyDescent="0.25">
      <c r="A123" s="33" t="s">
        <v>224</v>
      </c>
      <c r="B123" s="33" t="s">
        <v>105</v>
      </c>
      <c r="C123" s="33">
        <v>1165</v>
      </c>
      <c r="D123" s="33">
        <v>1</v>
      </c>
      <c r="E123" s="33" t="s">
        <v>97</v>
      </c>
    </row>
    <row r="124" spans="1:5" x14ac:dyDescent="0.25">
      <c r="A124" s="33" t="s">
        <v>225</v>
      </c>
      <c r="B124" s="33" t="s">
        <v>99</v>
      </c>
      <c r="C124" s="33">
        <v>375</v>
      </c>
      <c r="D124" s="33">
        <v>1</v>
      </c>
      <c r="E124" s="33" t="s">
        <v>97</v>
      </c>
    </row>
    <row r="125" spans="1:5" x14ac:dyDescent="0.25">
      <c r="A125" s="33" t="s">
        <v>226</v>
      </c>
      <c r="B125" s="33" t="s">
        <v>117</v>
      </c>
      <c r="C125" s="33">
        <v>650</v>
      </c>
      <c r="D125" s="33">
        <v>1</v>
      </c>
      <c r="E125" s="33" t="s">
        <v>97</v>
      </c>
    </row>
    <row r="126" spans="1:5" x14ac:dyDescent="0.25">
      <c r="A126" s="33" t="s">
        <v>227</v>
      </c>
      <c r="B126" s="33" t="s">
        <v>119</v>
      </c>
      <c r="C126" s="33">
        <v>1344</v>
      </c>
      <c r="D126" s="33">
        <v>1</v>
      </c>
      <c r="E126" s="33" t="s">
        <v>97</v>
      </c>
    </row>
    <row r="127" spans="1:5" x14ac:dyDescent="0.25">
      <c r="A127" s="33" t="s">
        <v>228</v>
      </c>
      <c r="B127" s="33" t="s">
        <v>121</v>
      </c>
      <c r="C127" s="33">
        <v>1463</v>
      </c>
      <c r="D127" s="33">
        <v>1</v>
      </c>
      <c r="E127" s="33" t="s">
        <v>97</v>
      </c>
    </row>
    <row r="128" spans="1:5" x14ac:dyDescent="0.25">
      <c r="A128" s="33" t="s">
        <v>229</v>
      </c>
      <c r="B128" s="33" t="s">
        <v>96</v>
      </c>
      <c r="C128" s="33">
        <v>965</v>
      </c>
      <c r="D128" s="33">
        <v>1</v>
      </c>
      <c r="E128" s="33" t="s">
        <v>97</v>
      </c>
    </row>
    <row r="129" spans="1:5" x14ac:dyDescent="0.25">
      <c r="A129" s="33" t="s">
        <v>230</v>
      </c>
      <c r="B129" s="33" t="s">
        <v>99</v>
      </c>
      <c r="C129" s="33">
        <v>1418</v>
      </c>
      <c r="D129" s="33">
        <v>1</v>
      </c>
      <c r="E129" s="33" t="s">
        <v>97</v>
      </c>
    </row>
    <row r="130" spans="1:5" x14ac:dyDescent="0.25">
      <c r="A130" s="33" t="s">
        <v>231</v>
      </c>
      <c r="B130" s="33" t="s">
        <v>101</v>
      </c>
      <c r="C130" s="33">
        <v>774</v>
      </c>
      <c r="D130" s="33">
        <v>1</v>
      </c>
      <c r="E130" s="33" t="s">
        <v>97</v>
      </c>
    </row>
    <row r="131" spans="1:5" x14ac:dyDescent="0.25">
      <c r="A131" s="33" t="s">
        <v>232</v>
      </c>
      <c r="B131" s="33" t="s">
        <v>103</v>
      </c>
      <c r="C131" s="33">
        <v>806</v>
      </c>
      <c r="D131" s="33">
        <v>1</v>
      </c>
      <c r="E131" s="33" t="s">
        <v>97</v>
      </c>
    </row>
    <row r="132" spans="1:5" x14ac:dyDescent="0.25">
      <c r="A132" s="33" t="s">
        <v>233</v>
      </c>
      <c r="B132" s="33" t="s">
        <v>105</v>
      </c>
      <c r="C132" s="33">
        <v>1155</v>
      </c>
      <c r="D132" s="33">
        <v>1</v>
      </c>
      <c r="E132" s="33" t="s">
        <v>97</v>
      </c>
    </row>
    <row r="133" spans="1:5" x14ac:dyDescent="0.25">
      <c r="A133" s="33" t="s">
        <v>234</v>
      </c>
      <c r="B133" s="33" t="s">
        <v>96</v>
      </c>
      <c r="C133" s="33">
        <v>938</v>
      </c>
      <c r="D133" s="33">
        <v>1</v>
      </c>
      <c r="E133" s="33" t="s">
        <v>97</v>
      </c>
    </row>
    <row r="134" spans="1:5" x14ac:dyDescent="0.25">
      <c r="A134" s="33" t="s">
        <v>235</v>
      </c>
      <c r="B134" s="33" t="s">
        <v>99</v>
      </c>
      <c r="C134" s="33">
        <v>878</v>
      </c>
      <c r="D134" s="33">
        <v>1</v>
      </c>
      <c r="E134" s="33" t="s">
        <v>97</v>
      </c>
    </row>
    <row r="135" spans="1:5" x14ac:dyDescent="0.25">
      <c r="A135" s="33" t="s">
        <v>236</v>
      </c>
      <c r="B135" s="33" t="s">
        <v>101</v>
      </c>
      <c r="C135" s="33">
        <v>1277</v>
      </c>
      <c r="D135" s="33">
        <v>1</v>
      </c>
      <c r="E135" s="33" t="s">
        <v>97</v>
      </c>
    </row>
    <row r="136" spans="1:5" x14ac:dyDescent="0.25">
      <c r="A136" s="33" t="s">
        <v>237</v>
      </c>
      <c r="B136" s="33" t="s">
        <v>103</v>
      </c>
      <c r="C136" s="33">
        <v>818</v>
      </c>
      <c r="D136" s="33">
        <v>1</v>
      </c>
      <c r="E136" s="33" t="s">
        <v>97</v>
      </c>
    </row>
    <row r="137" spans="1:5" x14ac:dyDescent="0.25">
      <c r="A137" s="33" t="s">
        <v>238</v>
      </c>
      <c r="B137" s="33" t="s">
        <v>105</v>
      </c>
      <c r="C137" s="33">
        <v>202</v>
      </c>
      <c r="D137" s="33">
        <v>1</v>
      </c>
      <c r="E137" s="33" t="s">
        <v>97</v>
      </c>
    </row>
    <row r="138" spans="1:5" x14ac:dyDescent="0.25">
      <c r="A138" s="33" t="s">
        <v>239</v>
      </c>
      <c r="B138" s="33" t="s">
        <v>103</v>
      </c>
      <c r="C138" s="33">
        <v>639</v>
      </c>
      <c r="D138" s="33">
        <v>1</v>
      </c>
      <c r="E138" s="33" t="s">
        <v>97</v>
      </c>
    </row>
    <row r="139" spans="1:5" x14ac:dyDescent="0.25">
      <c r="A139" s="33" t="s">
        <v>240</v>
      </c>
      <c r="B139" s="33" t="s">
        <v>105</v>
      </c>
      <c r="C139" s="33">
        <v>315</v>
      </c>
      <c r="D139" s="33">
        <v>1</v>
      </c>
      <c r="E139" s="33" t="s">
        <v>97</v>
      </c>
    </row>
    <row r="140" spans="1:5" x14ac:dyDescent="0.25">
      <c r="A140" s="33" t="s">
        <v>241</v>
      </c>
      <c r="B140" s="33" t="s">
        <v>103</v>
      </c>
      <c r="C140" s="33">
        <v>495</v>
      </c>
      <c r="D140" s="33">
        <v>1</v>
      </c>
      <c r="E140" s="33" t="s">
        <v>97</v>
      </c>
    </row>
    <row r="141" spans="1:5" x14ac:dyDescent="0.25">
      <c r="A141" s="33" t="s">
        <v>242</v>
      </c>
      <c r="B141" s="33" t="s">
        <v>105</v>
      </c>
      <c r="C141" s="33">
        <v>1158</v>
      </c>
      <c r="D141" s="33">
        <v>1</v>
      </c>
      <c r="E141" s="33" t="s">
        <v>97</v>
      </c>
    </row>
    <row r="142" spans="1:5" x14ac:dyDescent="0.25">
      <c r="A142" s="33" t="s">
        <v>243</v>
      </c>
      <c r="B142" s="33" t="s">
        <v>99</v>
      </c>
      <c r="C142" s="33">
        <v>562</v>
      </c>
      <c r="D142" s="33">
        <v>1</v>
      </c>
      <c r="E142" s="33" t="s">
        <v>97</v>
      </c>
    </row>
    <row r="143" spans="1:5" x14ac:dyDescent="0.25">
      <c r="A143" s="33" t="s">
        <v>244</v>
      </c>
      <c r="B143" s="33" t="s">
        <v>117</v>
      </c>
      <c r="C143" s="33">
        <v>1431</v>
      </c>
      <c r="D143" s="33">
        <v>1</v>
      </c>
      <c r="E143" s="33" t="s">
        <v>97</v>
      </c>
    </row>
    <row r="144" spans="1:5" x14ac:dyDescent="0.25">
      <c r="A144" s="33" t="s">
        <v>245</v>
      </c>
      <c r="B144" s="33" t="s">
        <v>119</v>
      </c>
      <c r="C144" s="33">
        <v>439</v>
      </c>
      <c r="D144" s="33">
        <v>1</v>
      </c>
      <c r="E144" s="33" t="s">
        <v>97</v>
      </c>
    </row>
    <row r="145" spans="1:5" x14ac:dyDescent="0.25">
      <c r="A145" s="33" t="s">
        <v>246</v>
      </c>
      <c r="B145" s="33" t="s">
        <v>121</v>
      </c>
      <c r="C145" s="33">
        <v>595</v>
      </c>
      <c r="D145" s="33">
        <v>1</v>
      </c>
      <c r="E145" s="33" t="s">
        <v>97</v>
      </c>
    </row>
    <row r="146" spans="1:5" x14ac:dyDescent="0.25">
      <c r="A146" s="33" t="s">
        <v>247</v>
      </c>
      <c r="B146" s="33" t="s">
        <v>96</v>
      </c>
      <c r="C146" s="33">
        <v>185</v>
      </c>
      <c r="D146" s="33">
        <v>1</v>
      </c>
      <c r="E146" s="33" t="s">
        <v>97</v>
      </c>
    </row>
    <row r="147" spans="1:5" x14ac:dyDescent="0.25">
      <c r="A147" s="33" t="s">
        <v>248</v>
      </c>
      <c r="B147" s="33" t="s">
        <v>99</v>
      </c>
      <c r="C147" s="33">
        <v>1212</v>
      </c>
      <c r="D147" s="33">
        <v>1</v>
      </c>
      <c r="E147" s="33" t="s">
        <v>97</v>
      </c>
    </row>
    <row r="148" spans="1:5" x14ac:dyDescent="0.25">
      <c r="A148" s="33" t="s">
        <v>249</v>
      </c>
      <c r="B148" s="33" t="s">
        <v>101</v>
      </c>
      <c r="C148" s="33">
        <v>1158</v>
      </c>
      <c r="D148" s="33">
        <v>1</v>
      </c>
      <c r="E148" s="33" t="s">
        <v>97</v>
      </c>
    </row>
    <row r="149" spans="1:5" x14ac:dyDescent="0.25">
      <c r="A149" s="33" t="s">
        <v>250</v>
      </c>
      <c r="B149" s="33" t="s">
        <v>103</v>
      </c>
      <c r="C149" s="33">
        <v>1039</v>
      </c>
      <c r="D149" s="33">
        <v>1</v>
      </c>
      <c r="E149" s="33" t="s">
        <v>97</v>
      </c>
    </row>
    <row r="150" spans="1:5" x14ac:dyDescent="0.25">
      <c r="A150" s="33" t="s">
        <v>251</v>
      </c>
      <c r="B150" s="33" t="s">
        <v>105</v>
      </c>
      <c r="C150" s="33">
        <v>345</v>
      </c>
      <c r="D150" s="33">
        <v>1</v>
      </c>
      <c r="E150" s="33" t="s">
        <v>97</v>
      </c>
    </row>
    <row r="151" spans="1:5" x14ac:dyDescent="0.25">
      <c r="A151" s="33" t="s">
        <v>252</v>
      </c>
      <c r="B151" s="33" t="s">
        <v>96</v>
      </c>
      <c r="C151" s="33">
        <v>869</v>
      </c>
      <c r="D151" s="33">
        <v>1</v>
      </c>
      <c r="E151" s="33" t="s">
        <v>97</v>
      </c>
    </row>
    <row r="152" spans="1:5" x14ac:dyDescent="0.25">
      <c r="A152" s="33" t="s">
        <v>253</v>
      </c>
      <c r="B152" s="33" t="s">
        <v>99</v>
      </c>
      <c r="C152" s="33">
        <v>1419</v>
      </c>
      <c r="D152" s="33">
        <v>1</v>
      </c>
      <c r="E152" s="33" t="s">
        <v>97</v>
      </c>
    </row>
    <row r="153" spans="1:5" x14ac:dyDescent="0.25">
      <c r="A153" s="33" t="s">
        <v>254</v>
      </c>
      <c r="B153" s="33" t="s">
        <v>101</v>
      </c>
      <c r="C153" s="33">
        <v>776</v>
      </c>
      <c r="D153" s="33">
        <v>1</v>
      </c>
      <c r="E153" s="33" t="s">
        <v>97</v>
      </c>
    </row>
    <row r="154" spans="1:5" x14ac:dyDescent="0.25">
      <c r="A154" s="33" t="s">
        <v>255</v>
      </c>
      <c r="B154" s="33" t="s">
        <v>103</v>
      </c>
      <c r="C154" s="33">
        <v>499</v>
      </c>
      <c r="D154" s="33">
        <v>1</v>
      </c>
      <c r="E154" s="33" t="s">
        <v>97</v>
      </c>
    </row>
    <row r="155" spans="1:5" x14ac:dyDescent="0.25">
      <c r="A155" s="33" t="s">
        <v>256</v>
      </c>
      <c r="B155" s="33" t="s">
        <v>105</v>
      </c>
      <c r="C155" s="33">
        <v>1221</v>
      </c>
      <c r="D155" s="33">
        <v>1</v>
      </c>
      <c r="E155" s="33" t="s">
        <v>97</v>
      </c>
    </row>
    <row r="156" spans="1:5" x14ac:dyDescent="0.25">
      <c r="A156" s="33" t="s">
        <v>257</v>
      </c>
      <c r="B156" s="33" t="s">
        <v>103</v>
      </c>
      <c r="C156" s="33">
        <v>715</v>
      </c>
      <c r="D156" s="33">
        <v>1</v>
      </c>
      <c r="E156" s="33" t="s">
        <v>97</v>
      </c>
    </row>
    <row r="157" spans="1:5" x14ac:dyDescent="0.25">
      <c r="A157" s="33" t="s">
        <v>258</v>
      </c>
      <c r="B157" s="33" t="s">
        <v>105</v>
      </c>
      <c r="C157" s="33">
        <v>607</v>
      </c>
      <c r="D157" s="33">
        <v>1</v>
      </c>
      <c r="E157" s="33" t="s">
        <v>97</v>
      </c>
    </row>
    <row r="158" spans="1:5" x14ac:dyDescent="0.25">
      <c r="A158" s="33" t="s">
        <v>259</v>
      </c>
      <c r="B158" s="33" t="s">
        <v>103</v>
      </c>
      <c r="C158" s="33">
        <v>1344</v>
      </c>
      <c r="D158" s="33">
        <v>1</v>
      </c>
      <c r="E158" s="33" t="s">
        <v>97</v>
      </c>
    </row>
    <row r="159" spans="1:5" x14ac:dyDescent="0.25">
      <c r="A159" s="33" t="s">
        <v>260</v>
      </c>
      <c r="B159" s="33" t="s">
        <v>105</v>
      </c>
      <c r="C159" s="33">
        <v>207</v>
      </c>
      <c r="D159" s="33">
        <v>1</v>
      </c>
      <c r="E159" s="33" t="s">
        <v>97</v>
      </c>
    </row>
    <row r="160" spans="1:5" x14ac:dyDescent="0.25">
      <c r="A160" s="33" t="s">
        <v>261</v>
      </c>
      <c r="B160" s="33" t="s">
        <v>99</v>
      </c>
      <c r="C160" s="33">
        <v>597</v>
      </c>
      <c r="D160" s="33">
        <v>1</v>
      </c>
      <c r="E160" s="33" t="s">
        <v>97</v>
      </c>
    </row>
    <row r="161" spans="1:5" x14ac:dyDescent="0.25">
      <c r="A161" s="33" t="s">
        <v>262</v>
      </c>
      <c r="B161" s="33" t="s">
        <v>117</v>
      </c>
      <c r="C161" s="33">
        <v>384</v>
      </c>
      <c r="D161" s="33">
        <v>1</v>
      </c>
      <c r="E161" s="33" t="s">
        <v>97</v>
      </c>
    </row>
    <row r="162" spans="1:5" x14ac:dyDescent="0.25">
      <c r="A162" s="33" t="s">
        <v>263</v>
      </c>
      <c r="B162" s="33" t="s">
        <v>119</v>
      </c>
      <c r="C162" s="33">
        <v>772</v>
      </c>
      <c r="D162" s="33">
        <v>1</v>
      </c>
      <c r="E162" s="33" t="s">
        <v>97</v>
      </c>
    </row>
    <row r="163" spans="1:5" x14ac:dyDescent="0.25">
      <c r="A163" s="33" t="s">
        <v>264</v>
      </c>
      <c r="B163" s="33" t="s">
        <v>121</v>
      </c>
      <c r="C163" s="33">
        <v>1398</v>
      </c>
      <c r="D163" s="33">
        <v>1</v>
      </c>
      <c r="E163" s="33" t="s">
        <v>97</v>
      </c>
    </row>
    <row r="164" spans="1:5" x14ac:dyDescent="0.25">
      <c r="A164" s="33" t="s">
        <v>265</v>
      </c>
      <c r="B164" s="33" t="s">
        <v>96</v>
      </c>
      <c r="C164" s="33">
        <v>659</v>
      </c>
      <c r="D164" s="33">
        <v>1</v>
      </c>
      <c r="E164" s="33" t="s">
        <v>97</v>
      </c>
    </row>
    <row r="165" spans="1:5" x14ac:dyDescent="0.25">
      <c r="A165" s="33" t="s">
        <v>266</v>
      </c>
      <c r="B165" s="33" t="s">
        <v>99</v>
      </c>
      <c r="C165" s="33">
        <v>979</v>
      </c>
      <c r="D165" s="33">
        <v>1</v>
      </c>
      <c r="E165" s="33" t="s">
        <v>97</v>
      </c>
    </row>
    <row r="166" spans="1:5" x14ac:dyDescent="0.25">
      <c r="A166" s="33" t="s">
        <v>267</v>
      </c>
      <c r="B166" s="33" t="s">
        <v>101</v>
      </c>
      <c r="C166" s="33">
        <v>321</v>
      </c>
      <c r="D166" s="33">
        <v>1</v>
      </c>
      <c r="E166" s="33" t="s">
        <v>97</v>
      </c>
    </row>
    <row r="167" spans="1:5" x14ac:dyDescent="0.25">
      <c r="A167" s="33" t="s">
        <v>268</v>
      </c>
      <c r="B167" s="33" t="s">
        <v>103</v>
      </c>
      <c r="C167" s="33">
        <v>980</v>
      </c>
      <c r="D167" s="33">
        <v>1</v>
      </c>
      <c r="E167" s="33" t="s">
        <v>97</v>
      </c>
    </row>
    <row r="168" spans="1:5" x14ac:dyDescent="0.25">
      <c r="A168" s="33" t="s">
        <v>269</v>
      </c>
      <c r="B168" s="33" t="s">
        <v>105</v>
      </c>
      <c r="C168" s="33">
        <v>667</v>
      </c>
      <c r="D168" s="33">
        <v>1</v>
      </c>
      <c r="E168" s="33" t="s">
        <v>97</v>
      </c>
    </row>
    <row r="169" spans="1:5" x14ac:dyDescent="0.25">
      <c r="A169" s="33" t="s">
        <v>270</v>
      </c>
      <c r="B169" s="33" t="s">
        <v>96</v>
      </c>
      <c r="C169" s="33">
        <v>729</v>
      </c>
      <c r="D169" s="33">
        <v>1</v>
      </c>
      <c r="E169" s="33" t="s">
        <v>97</v>
      </c>
    </row>
    <row r="170" spans="1:5" x14ac:dyDescent="0.25">
      <c r="A170" s="33" t="s">
        <v>271</v>
      </c>
      <c r="B170" s="33" t="s">
        <v>99</v>
      </c>
      <c r="C170" s="33">
        <v>690</v>
      </c>
      <c r="D170" s="33">
        <v>1</v>
      </c>
      <c r="E170" s="33" t="s">
        <v>97</v>
      </c>
    </row>
    <row r="171" spans="1:5" x14ac:dyDescent="0.25">
      <c r="A171" s="33" t="s">
        <v>272</v>
      </c>
      <c r="B171" s="33" t="s">
        <v>101</v>
      </c>
      <c r="C171" s="33">
        <v>10</v>
      </c>
      <c r="D171" s="33">
        <v>1</v>
      </c>
      <c r="E171" s="33" t="s">
        <v>97</v>
      </c>
    </row>
    <row r="172" spans="1:5" x14ac:dyDescent="0.25">
      <c r="A172" s="33" t="s">
        <v>273</v>
      </c>
      <c r="B172" s="33" t="s">
        <v>103</v>
      </c>
      <c r="C172" s="33">
        <v>1458</v>
      </c>
      <c r="D172" s="33">
        <v>1</v>
      </c>
      <c r="E172" s="33" t="s">
        <v>97</v>
      </c>
    </row>
    <row r="173" spans="1:5" x14ac:dyDescent="0.25">
      <c r="A173" s="33" t="s">
        <v>274</v>
      </c>
      <c r="B173" s="33" t="s">
        <v>105</v>
      </c>
      <c r="C173" s="33">
        <v>1318</v>
      </c>
      <c r="D173" s="33">
        <v>1</v>
      </c>
      <c r="E173" s="33" t="s">
        <v>97</v>
      </c>
    </row>
    <row r="174" spans="1:5" x14ac:dyDescent="0.25">
      <c r="A174" s="33" t="s">
        <v>275</v>
      </c>
      <c r="B174" s="33" t="s">
        <v>103</v>
      </c>
      <c r="C174" s="33">
        <v>401</v>
      </c>
      <c r="D174" s="33">
        <v>1</v>
      </c>
      <c r="E174" s="33" t="s">
        <v>97</v>
      </c>
    </row>
    <row r="175" spans="1:5" x14ac:dyDescent="0.25">
      <c r="A175" s="33" t="s">
        <v>276</v>
      </c>
      <c r="B175" s="33" t="s">
        <v>105</v>
      </c>
      <c r="C175" s="33">
        <v>510</v>
      </c>
      <c r="D175" s="33">
        <v>100</v>
      </c>
      <c r="E175" s="33" t="s">
        <v>97</v>
      </c>
    </row>
    <row r="176" spans="1:5" x14ac:dyDescent="0.25">
      <c r="A176" s="33" t="s">
        <v>277</v>
      </c>
      <c r="B176" s="33" t="s">
        <v>103</v>
      </c>
      <c r="C176" s="33">
        <v>826</v>
      </c>
      <c r="D176" s="33">
        <v>1</v>
      </c>
      <c r="E176" s="33" t="s">
        <v>97</v>
      </c>
    </row>
    <row r="177" spans="1:5" x14ac:dyDescent="0.25">
      <c r="A177" s="33" t="s">
        <v>278</v>
      </c>
      <c r="B177" s="33" t="s">
        <v>105</v>
      </c>
      <c r="C177" s="33">
        <v>1427</v>
      </c>
      <c r="D177" s="33">
        <v>1</v>
      </c>
      <c r="E177" s="33" t="s">
        <v>97</v>
      </c>
    </row>
    <row r="178" spans="1:5" x14ac:dyDescent="0.25">
      <c r="A178" s="33" t="s">
        <v>279</v>
      </c>
      <c r="B178" s="33" t="s">
        <v>99</v>
      </c>
      <c r="C178" s="33">
        <v>222</v>
      </c>
      <c r="D178" s="33">
        <v>1</v>
      </c>
      <c r="E178" s="33" t="s">
        <v>97</v>
      </c>
    </row>
    <row r="179" spans="1:5" x14ac:dyDescent="0.25">
      <c r="A179" s="33" t="s">
        <v>280</v>
      </c>
      <c r="B179" s="33" t="s">
        <v>117</v>
      </c>
      <c r="C179" s="33">
        <v>1319</v>
      </c>
      <c r="D179" s="33">
        <v>1</v>
      </c>
      <c r="E179" s="33" t="s">
        <v>97</v>
      </c>
    </row>
    <row r="180" spans="1:5" x14ac:dyDescent="0.25">
      <c r="A180" s="33" t="s">
        <v>281</v>
      </c>
      <c r="B180" s="33" t="s">
        <v>119</v>
      </c>
      <c r="C180" s="33">
        <v>1249</v>
      </c>
      <c r="D180" s="33">
        <v>1</v>
      </c>
      <c r="E180" s="33" t="s">
        <v>97</v>
      </c>
    </row>
    <row r="181" spans="1:5" x14ac:dyDescent="0.25">
      <c r="A181" s="33" t="s">
        <v>282</v>
      </c>
      <c r="B181" s="33" t="s">
        <v>121</v>
      </c>
      <c r="C181" s="33">
        <v>797</v>
      </c>
      <c r="D181" s="33">
        <v>1</v>
      </c>
      <c r="E181" s="33" t="s">
        <v>97</v>
      </c>
    </row>
    <row r="182" spans="1:5" x14ac:dyDescent="0.25">
      <c r="A182" s="33" t="s">
        <v>283</v>
      </c>
      <c r="B182" s="33" t="s">
        <v>96</v>
      </c>
      <c r="C182" s="33">
        <v>820</v>
      </c>
      <c r="D182" s="33">
        <v>1</v>
      </c>
      <c r="E182" s="33" t="s">
        <v>97</v>
      </c>
    </row>
    <row r="183" spans="1:5" x14ac:dyDescent="0.25">
      <c r="A183" s="33" t="s">
        <v>284</v>
      </c>
      <c r="B183" s="33" t="s">
        <v>99</v>
      </c>
      <c r="C183" s="33">
        <v>778</v>
      </c>
      <c r="D183" s="33">
        <v>1</v>
      </c>
      <c r="E183" s="33" t="s">
        <v>97</v>
      </c>
    </row>
    <row r="184" spans="1:5" x14ac:dyDescent="0.25">
      <c r="A184" s="33" t="s">
        <v>285</v>
      </c>
      <c r="B184" s="33" t="s">
        <v>101</v>
      </c>
      <c r="C184" s="33">
        <v>843</v>
      </c>
      <c r="D184" s="33">
        <v>1</v>
      </c>
      <c r="E184" s="33" t="s">
        <v>97</v>
      </c>
    </row>
    <row r="185" spans="1:5" x14ac:dyDescent="0.25">
      <c r="A185" s="33" t="s">
        <v>286</v>
      </c>
      <c r="B185" s="33" t="s">
        <v>103</v>
      </c>
      <c r="C185" s="33">
        <v>765</v>
      </c>
      <c r="D185" s="33">
        <v>1</v>
      </c>
      <c r="E185" s="33" t="s">
        <v>97</v>
      </c>
    </row>
    <row r="186" spans="1:5" x14ac:dyDescent="0.25">
      <c r="A186" s="33" t="s">
        <v>287</v>
      </c>
      <c r="B186" s="33" t="s">
        <v>105</v>
      </c>
      <c r="C186" s="33">
        <v>1277</v>
      </c>
      <c r="D186" s="33">
        <v>1</v>
      </c>
      <c r="E186" s="33" t="s">
        <v>97</v>
      </c>
    </row>
    <row r="187" spans="1:5" x14ac:dyDescent="0.25">
      <c r="A187" s="33" t="s">
        <v>288</v>
      </c>
      <c r="B187" s="33" t="s">
        <v>96</v>
      </c>
      <c r="C187" s="33">
        <v>533</v>
      </c>
      <c r="D187" s="33">
        <v>1</v>
      </c>
      <c r="E187" s="33" t="s">
        <v>97</v>
      </c>
    </row>
    <row r="188" spans="1:5" x14ac:dyDescent="0.25">
      <c r="A188" s="33" t="s">
        <v>289</v>
      </c>
      <c r="B188" s="33" t="s">
        <v>99</v>
      </c>
      <c r="C188" s="33">
        <v>1481</v>
      </c>
      <c r="D188" s="33">
        <v>1</v>
      </c>
      <c r="E188" s="33" t="s">
        <v>97</v>
      </c>
    </row>
    <row r="189" spans="1:5" x14ac:dyDescent="0.25">
      <c r="A189" s="33" t="s">
        <v>290</v>
      </c>
      <c r="B189" s="33" t="s">
        <v>101</v>
      </c>
      <c r="C189" s="33">
        <v>1240</v>
      </c>
      <c r="D189" s="33">
        <v>1</v>
      </c>
      <c r="E189" s="33" t="s">
        <v>97</v>
      </c>
    </row>
    <row r="190" spans="1:5" x14ac:dyDescent="0.25">
      <c r="A190" s="33" t="s">
        <v>291</v>
      </c>
      <c r="B190" s="33" t="s">
        <v>103</v>
      </c>
      <c r="C190" s="33">
        <v>1227</v>
      </c>
      <c r="D190" s="33">
        <v>1</v>
      </c>
      <c r="E190" s="33" t="s">
        <v>97</v>
      </c>
    </row>
    <row r="191" spans="1:5" x14ac:dyDescent="0.25">
      <c r="A191" s="33" t="s">
        <v>292</v>
      </c>
      <c r="B191" s="33" t="s">
        <v>105</v>
      </c>
      <c r="C191" s="33">
        <v>1443</v>
      </c>
      <c r="D191" s="33">
        <v>1</v>
      </c>
      <c r="E191" s="33" t="s">
        <v>97</v>
      </c>
    </row>
    <row r="192" spans="1:5" x14ac:dyDescent="0.25">
      <c r="A192" s="33" t="s">
        <v>293</v>
      </c>
      <c r="B192" s="33" t="s">
        <v>103</v>
      </c>
      <c r="C192" s="33">
        <v>758</v>
      </c>
      <c r="D192" s="33">
        <v>1</v>
      </c>
      <c r="E192" s="33" t="s">
        <v>97</v>
      </c>
    </row>
    <row r="193" spans="1:5" x14ac:dyDescent="0.25">
      <c r="A193" s="33" t="s">
        <v>294</v>
      </c>
      <c r="B193" s="33" t="s">
        <v>105</v>
      </c>
      <c r="C193" s="33">
        <v>1229</v>
      </c>
      <c r="D193" s="33">
        <v>1</v>
      </c>
      <c r="E193" s="33" t="s">
        <v>97</v>
      </c>
    </row>
    <row r="194" spans="1:5" x14ac:dyDescent="0.25">
      <c r="A194" s="33" t="s">
        <v>295</v>
      </c>
      <c r="B194" s="33" t="s">
        <v>103</v>
      </c>
      <c r="C194" s="33">
        <v>600</v>
      </c>
      <c r="D194" s="33">
        <v>1</v>
      </c>
      <c r="E194" s="33" t="s">
        <v>97</v>
      </c>
    </row>
    <row r="195" spans="1:5" x14ac:dyDescent="0.25">
      <c r="A195" s="33" t="s">
        <v>296</v>
      </c>
      <c r="B195" s="33" t="s">
        <v>105</v>
      </c>
      <c r="C195" s="33">
        <v>460</v>
      </c>
      <c r="D195" s="33">
        <v>1</v>
      </c>
      <c r="E195" s="33" t="s">
        <v>97</v>
      </c>
    </row>
    <row r="196" spans="1:5" x14ac:dyDescent="0.25">
      <c r="A196" s="33" t="s">
        <v>297</v>
      </c>
      <c r="B196" s="33" t="s">
        <v>99</v>
      </c>
      <c r="C196" s="33">
        <v>182</v>
      </c>
      <c r="D196" s="33">
        <v>1</v>
      </c>
      <c r="E196" s="33" t="s">
        <v>97</v>
      </c>
    </row>
    <row r="197" spans="1:5" x14ac:dyDescent="0.25">
      <c r="A197" s="33" t="s">
        <v>298</v>
      </c>
      <c r="B197" s="33" t="s">
        <v>117</v>
      </c>
      <c r="C197" s="33">
        <v>596</v>
      </c>
      <c r="D197" s="33">
        <v>1</v>
      </c>
      <c r="E197" s="33" t="s">
        <v>97</v>
      </c>
    </row>
    <row r="198" spans="1:5" x14ac:dyDescent="0.25">
      <c r="A198" s="33" t="s">
        <v>299</v>
      </c>
      <c r="B198" s="33" t="s">
        <v>119</v>
      </c>
      <c r="C198" s="33">
        <v>836</v>
      </c>
      <c r="D198" s="33">
        <v>1</v>
      </c>
      <c r="E198" s="33" t="s">
        <v>97</v>
      </c>
    </row>
    <row r="199" spans="1:5" x14ac:dyDescent="0.25">
      <c r="A199" s="33" t="s">
        <v>300</v>
      </c>
      <c r="B199" s="33" t="s">
        <v>121</v>
      </c>
      <c r="C199" s="33">
        <v>320</v>
      </c>
      <c r="D199" s="33">
        <v>1</v>
      </c>
      <c r="E199" s="33" t="s">
        <v>97</v>
      </c>
    </row>
    <row r="200" spans="1:5" x14ac:dyDescent="0.25">
      <c r="A200" s="33" t="s">
        <v>301</v>
      </c>
      <c r="B200" s="33" t="s">
        <v>96</v>
      </c>
      <c r="C200" s="33">
        <v>1305</v>
      </c>
      <c r="D200" s="33">
        <v>1</v>
      </c>
      <c r="E200" s="33" t="s">
        <v>97</v>
      </c>
    </row>
    <row r="201" spans="1:5" x14ac:dyDescent="0.25">
      <c r="A201" s="33" t="s">
        <v>302</v>
      </c>
      <c r="B201" s="33" t="s">
        <v>99</v>
      </c>
      <c r="C201" s="33">
        <v>1333</v>
      </c>
      <c r="D201" s="33">
        <v>1</v>
      </c>
      <c r="E201" s="33" t="s">
        <v>97</v>
      </c>
    </row>
    <row r="202" spans="1:5" x14ac:dyDescent="0.25">
      <c r="A202" s="33" t="s">
        <v>303</v>
      </c>
      <c r="B202" s="33" t="s">
        <v>101</v>
      </c>
      <c r="C202" s="33">
        <v>503</v>
      </c>
      <c r="D202" s="33">
        <v>1</v>
      </c>
      <c r="E202" s="33" t="s">
        <v>97</v>
      </c>
    </row>
    <row r="203" spans="1:5" x14ac:dyDescent="0.25">
      <c r="A203" s="33" t="s">
        <v>304</v>
      </c>
      <c r="B203" s="33" t="s">
        <v>103</v>
      </c>
      <c r="C203" s="33">
        <v>366</v>
      </c>
      <c r="D203" s="33">
        <v>1</v>
      </c>
      <c r="E203" s="33" t="s">
        <v>97</v>
      </c>
    </row>
    <row r="204" spans="1:5" x14ac:dyDescent="0.25">
      <c r="A204" s="33" t="s">
        <v>305</v>
      </c>
      <c r="B204" s="33" t="s">
        <v>105</v>
      </c>
      <c r="C204" s="33">
        <v>537</v>
      </c>
      <c r="D204" s="33">
        <v>1</v>
      </c>
      <c r="E204" s="33" t="s">
        <v>97</v>
      </c>
    </row>
    <row r="205" spans="1:5" x14ac:dyDescent="0.25">
      <c r="A205" s="33" t="s">
        <v>306</v>
      </c>
      <c r="B205" s="33" t="s">
        <v>96</v>
      </c>
      <c r="C205" s="33">
        <v>998</v>
      </c>
      <c r="D205" s="33">
        <v>1</v>
      </c>
      <c r="E205" s="33" t="s">
        <v>97</v>
      </c>
    </row>
    <row r="206" spans="1:5" x14ac:dyDescent="0.25">
      <c r="A206" s="33" t="s">
        <v>307</v>
      </c>
      <c r="B206" s="33" t="s">
        <v>99</v>
      </c>
      <c r="C206" s="33">
        <v>396</v>
      </c>
      <c r="D206" s="33">
        <v>1</v>
      </c>
      <c r="E206" s="33" t="s">
        <v>97</v>
      </c>
    </row>
    <row r="207" spans="1:5" x14ac:dyDescent="0.25">
      <c r="A207" s="33" t="s">
        <v>308</v>
      </c>
      <c r="B207" s="33" t="s">
        <v>101</v>
      </c>
      <c r="C207" s="33">
        <v>1019</v>
      </c>
      <c r="D207" s="33">
        <v>1</v>
      </c>
      <c r="E207" s="33" t="s">
        <v>97</v>
      </c>
    </row>
    <row r="208" spans="1:5" x14ac:dyDescent="0.25">
      <c r="A208" s="33" t="s">
        <v>309</v>
      </c>
      <c r="B208" s="33" t="s">
        <v>103</v>
      </c>
      <c r="C208" s="33">
        <v>1283</v>
      </c>
      <c r="D208" s="33">
        <v>1</v>
      </c>
      <c r="E208" s="33" t="s">
        <v>97</v>
      </c>
    </row>
    <row r="209" spans="1:5" x14ac:dyDescent="0.25">
      <c r="A209" s="33" t="s">
        <v>310</v>
      </c>
      <c r="B209" s="33" t="s">
        <v>105</v>
      </c>
      <c r="C209" s="33">
        <v>375</v>
      </c>
      <c r="D209" s="33">
        <v>1</v>
      </c>
      <c r="E209" s="33" t="s">
        <v>97</v>
      </c>
    </row>
    <row r="210" spans="1:5" x14ac:dyDescent="0.25">
      <c r="A210" s="33" t="s">
        <v>311</v>
      </c>
      <c r="B210" s="33" t="s">
        <v>103</v>
      </c>
      <c r="C210" s="33">
        <v>210</v>
      </c>
      <c r="D210" s="33">
        <v>1</v>
      </c>
      <c r="E210" s="33" t="s">
        <v>97</v>
      </c>
    </row>
    <row r="211" spans="1:5" x14ac:dyDescent="0.25">
      <c r="A211" s="33" t="s">
        <v>312</v>
      </c>
      <c r="B211" s="33" t="s">
        <v>105</v>
      </c>
      <c r="C211" s="33">
        <v>1442</v>
      </c>
      <c r="D211" s="33">
        <v>1</v>
      </c>
      <c r="E211" s="33" t="s">
        <v>97</v>
      </c>
    </row>
    <row r="212" spans="1:5" x14ac:dyDescent="0.25">
      <c r="A212" s="33" t="s">
        <v>313</v>
      </c>
      <c r="B212" s="33" t="s">
        <v>103</v>
      </c>
      <c r="C212" s="33">
        <v>164</v>
      </c>
      <c r="D212" s="33">
        <v>1</v>
      </c>
      <c r="E212" s="33" t="s">
        <v>97</v>
      </c>
    </row>
    <row r="213" spans="1:5" x14ac:dyDescent="0.25">
      <c r="A213" s="33" t="s">
        <v>314</v>
      </c>
      <c r="B213" s="33" t="s">
        <v>105</v>
      </c>
      <c r="C213" s="33">
        <v>155</v>
      </c>
      <c r="D213" s="33">
        <v>1</v>
      </c>
      <c r="E213" s="33" t="s">
        <v>97</v>
      </c>
    </row>
    <row r="214" spans="1:5" x14ac:dyDescent="0.25">
      <c r="A214" s="33" t="s">
        <v>315</v>
      </c>
      <c r="B214" s="33" t="s">
        <v>99</v>
      </c>
      <c r="C214" s="33">
        <v>1119</v>
      </c>
      <c r="D214" s="33">
        <v>1</v>
      </c>
      <c r="E214" s="33" t="s">
        <v>97</v>
      </c>
    </row>
    <row r="215" spans="1:5" x14ac:dyDescent="0.25">
      <c r="A215" s="33" t="s">
        <v>316</v>
      </c>
      <c r="B215" s="33" t="s">
        <v>117</v>
      </c>
      <c r="C215" s="33">
        <v>266</v>
      </c>
      <c r="D215" s="33">
        <v>1</v>
      </c>
      <c r="E215" s="33" t="s">
        <v>97</v>
      </c>
    </row>
    <row r="216" spans="1:5" x14ac:dyDescent="0.25">
      <c r="A216" s="33" t="s">
        <v>317</v>
      </c>
      <c r="B216" s="33" t="s">
        <v>119</v>
      </c>
      <c r="C216" s="33">
        <v>837</v>
      </c>
      <c r="D216" s="33">
        <v>1</v>
      </c>
      <c r="E216" s="33" t="s">
        <v>97</v>
      </c>
    </row>
    <row r="217" spans="1:5" x14ac:dyDescent="0.25">
      <c r="A217" s="33" t="s">
        <v>318</v>
      </c>
      <c r="B217" s="33" t="s">
        <v>121</v>
      </c>
      <c r="C217" s="33">
        <v>739</v>
      </c>
      <c r="D217" s="33">
        <v>1</v>
      </c>
      <c r="E217" s="33" t="s">
        <v>97</v>
      </c>
    </row>
    <row r="218" spans="1:5" x14ac:dyDescent="0.25">
      <c r="A218" s="33" t="s">
        <v>319</v>
      </c>
      <c r="B218" s="33" t="s">
        <v>96</v>
      </c>
      <c r="C218" s="33">
        <v>380</v>
      </c>
      <c r="D218" s="33">
        <v>1</v>
      </c>
      <c r="E218" s="33" t="s">
        <v>97</v>
      </c>
    </row>
    <row r="219" spans="1:5" x14ac:dyDescent="0.25">
      <c r="A219" s="33" t="s">
        <v>320</v>
      </c>
      <c r="B219" s="33" t="s">
        <v>99</v>
      </c>
      <c r="C219" s="33">
        <v>1408</v>
      </c>
      <c r="D219" s="33">
        <v>1</v>
      </c>
      <c r="E219" s="33" t="s">
        <v>97</v>
      </c>
    </row>
    <row r="220" spans="1:5" x14ac:dyDescent="0.25">
      <c r="A220" s="33" t="s">
        <v>321</v>
      </c>
      <c r="B220" s="33" t="s">
        <v>101</v>
      </c>
      <c r="C220" s="33">
        <v>296</v>
      </c>
      <c r="D220" s="33">
        <v>1</v>
      </c>
      <c r="E220" s="33" t="s">
        <v>97</v>
      </c>
    </row>
    <row r="221" spans="1:5" x14ac:dyDescent="0.25">
      <c r="A221" s="33" t="s">
        <v>322</v>
      </c>
      <c r="B221" s="33" t="s">
        <v>103</v>
      </c>
      <c r="C221" s="33">
        <v>1291</v>
      </c>
      <c r="D221" s="33">
        <v>1</v>
      </c>
      <c r="E221" s="33" t="s">
        <v>97</v>
      </c>
    </row>
    <row r="222" spans="1:5" x14ac:dyDescent="0.25">
      <c r="A222" s="33" t="s">
        <v>323</v>
      </c>
      <c r="B222" s="33" t="s">
        <v>105</v>
      </c>
      <c r="C222" s="33">
        <v>326</v>
      </c>
      <c r="D222" s="33">
        <v>1</v>
      </c>
      <c r="E222" s="33" t="s">
        <v>97</v>
      </c>
    </row>
    <row r="223" spans="1:5" x14ac:dyDescent="0.25">
      <c r="A223" s="33" t="s">
        <v>324</v>
      </c>
      <c r="B223" s="33" t="s">
        <v>96</v>
      </c>
      <c r="C223" s="33">
        <v>1476</v>
      </c>
      <c r="D223" s="33">
        <v>1</v>
      </c>
      <c r="E223" s="33" t="s">
        <v>97</v>
      </c>
    </row>
    <row r="224" spans="1:5" x14ac:dyDescent="0.25">
      <c r="A224" s="33" t="s">
        <v>325</v>
      </c>
      <c r="B224" s="33" t="s">
        <v>99</v>
      </c>
      <c r="C224" s="33">
        <v>1048</v>
      </c>
      <c r="D224" s="33">
        <v>1</v>
      </c>
      <c r="E224" s="33" t="s">
        <v>97</v>
      </c>
    </row>
    <row r="225" spans="1:5" x14ac:dyDescent="0.25">
      <c r="A225" s="33" t="s">
        <v>326</v>
      </c>
      <c r="B225" s="33" t="s">
        <v>101</v>
      </c>
      <c r="C225" s="33">
        <v>785</v>
      </c>
      <c r="D225" s="33">
        <v>1</v>
      </c>
      <c r="E225" s="33" t="s">
        <v>97</v>
      </c>
    </row>
    <row r="226" spans="1:5" x14ac:dyDescent="0.25">
      <c r="A226" s="33" t="s">
        <v>327</v>
      </c>
      <c r="B226" s="33" t="s">
        <v>103</v>
      </c>
      <c r="C226" s="33">
        <v>857</v>
      </c>
      <c r="D226" s="33">
        <v>1</v>
      </c>
      <c r="E226" s="33" t="s">
        <v>97</v>
      </c>
    </row>
    <row r="227" spans="1:5" x14ac:dyDescent="0.25">
      <c r="A227" s="33" t="s">
        <v>328</v>
      </c>
      <c r="B227" s="33" t="s">
        <v>105</v>
      </c>
      <c r="C227" s="33">
        <v>449</v>
      </c>
      <c r="D227" s="33">
        <v>1</v>
      </c>
      <c r="E227" s="33" t="s">
        <v>97</v>
      </c>
    </row>
    <row r="228" spans="1:5" x14ac:dyDescent="0.25">
      <c r="A228" s="33" t="s">
        <v>329</v>
      </c>
      <c r="B228" s="33" t="s">
        <v>103</v>
      </c>
      <c r="C228" s="33">
        <v>461</v>
      </c>
      <c r="D228" s="33">
        <v>1</v>
      </c>
      <c r="E228" s="33" t="s">
        <v>97</v>
      </c>
    </row>
    <row r="229" spans="1:5" x14ac:dyDescent="0.25">
      <c r="A229" s="33" t="s">
        <v>330</v>
      </c>
      <c r="B229" s="33" t="s">
        <v>105</v>
      </c>
      <c r="C229" s="33">
        <v>849</v>
      </c>
      <c r="D229" s="33">
        <v>1</v>
      </c>
      <c r="E229" s="33" t="s">
        <v>97</v>
      </c>
    </row>
    <row r="230" spans="1:5" x14ac:dyDescent="0.25">
      <c r="A230" s="33" t="s">
        <v>331</v>
      </c>
      <c r="B230" s="33" t="s">
        <v>103</v>
      </c>
      <c r="C230" s="33">
        <v>623</v>
      </c>
      <c r="D230" s="33">
        <v>1</v>
      </c>
      <c r="E230" s="33" t="s">
        <v>97</v>
      </c>
    </row>
    <row r="231" spans="1:5" x14ac:dyDescent="0.25">
      <c r="A231" s="33" t="s">
        <v>332</v>
      </c>
      <c r="B231" s="33" t="s">
        <v>105</v>
      </c>
      <c r="C231" s="33">
        <v>231</v>
      </c>
      <c r="D231" s="33">
        <v>1</v>
      </c>
      <c r="E231" s="33" t="s">
        <v>97</v>
      </c>
    </row>
    <row r="232" spans="1:5" x14ac:dyDescent="0.25">
      <c r="A232" s="33" t="s">
        <v>333</v>
      </c>
      <c r="B232" s="33" t="s">
        <v>99</v>
      </c>
      <c r="C232" s="33">
        <v>650</v>
      </c>
      <c r="D232" s="33">
        <v>1</v>
      </c>
      <c r="E232" s="33" t="s">
        <v>97</v>
      </c>
    </row>
    <row r="233" spans="1:5" x14ac:dyDescent="0.25">
      <c r="A233" s="33" t="s">
        <v>334</v>
      </c>
      <c r="B233" s="33" t="s">
        <v>117</v>
      </c>
      <c r="C233" s="33">
        <v>1481</v>
      </c>
      <c r="D233" s="33">
        <v>1</v>
      </c>
      <c r="E233" s="33" t="s">
        <v>97</v>
      </c>
    </row>
    <row r="234" spans="1:5" x14ac:dyDescent="0.25">
      <c r="A234" s="33" t="s">
        <v>335</v>
      </c>
      <c r="B234" s="33" t="s">
        <v>119</v>
      </c>
      <c r="C234" s="33">
        <v>1100</v>
      </c>
      <c r="D234" s="33">
        <v>1</v>
      </c>
      <c r="E234" s="33" t="s">
        <v>97</v>
      </c>
    </row>
    <row r="235" spans="1:5" x14ac:dyDescent="0.25">
      <c r="A235" s="33" t="s">
        <v>336</v>
      </c>
      <c r="B235" s="33" t="s">
        <v>121</v>
      </c>
      <c r="C235" s="33">
        <v>967</v>
      </c>
      <c r="D235" s="33">
        <v>1</v>
      </c>
      <c r="E235" s="33" t="s">
        <v>97</v>
      </c>
    </row>
    <row r="236" spans="1:5" x14ac:dyDescent="0.25">
      <c r="A236" s="33" t="s">
        <v>337</v>
      </c>
      <c r="B236" s="33" t="s">
        <v>96</v>
      </c>
      <c r="C236" s="33">
        <v>1161</v>
      </c>
      <c r="D236" s="33">
        <v>1</v>
      </c>
      <c r="E236" s="33" t="s">
        <v>97</v>
      </c>
    </row>
    <row r="237" spans="1:5" x14ac:dyDescent="0.25">
      <c r="A237" s="33" t="s">
        <v>338</v>
      </c>
      <c r="B237" s="33" t="s">
        <v>99</v>
      </c>
      <c r="C237" s="33">
        <v>114</v>
      </c>
      <c r="D237" s="33">
        <v>1</v>
      </c>
      <c r="E237" s="33" t="s">
        <v>97</v>
      </c>
    </row>
    <row r="238" spans="1:5" x14ac:dyDescent="0.25">
      <c r="A238" s="33" t="s">
        <v>339</v>
      </c>
      <c r="B238" s="33" t="s">
        <v>101</v>
      </c>
      <c r="C238" s="33">
        <v>1096</v>
      </c>
      <c r="D238" s="33">
        <v>1</v>
      </c>
      <c r="E238" s="33" t="s">
        <v>97</v>
      </c>
    </row>
    <row r="239" spans="1:5" x14ac:dyDescent="0.25">
      <c r="A239" s="33" t="s">
        <v>340</v>
      </c>
      <c r="B239" s="33" t="s">
        <v>103</v>
      </c>
      <c r="C239" s="33">
        <v>921</v>
      </c>
      <c r="D239" s="33">
        <v>1</v>
      </c>
      <c r="E239" s="33" t="s">
        <v>97</v>
      </c>
    </row>
    <row r="240" spans="1:5" x14ac:dyDescent="0.25">
      <c r="A240" s="33" t="s">
        <v>341</v>
      </c>
      <c r="B240" s="33" t="s">
        <v>105</v>
      </c>
      <c r="C240" s="33">
        <v>546</v>
      </c>
      <c r="D240" s="33">
        <v>1</v>
      </c>
      <c r="E240" s="33" t="s">
        <v>97</v>
      </c>
    </row>
    <row r="241" spans="1:5" x14ac:dyDescent="0.25">
      <c r="A241" s="33" t="s">
        <v>342</v>
      </c>
      <c r="B241" s="33" t="s">
        <v>96</v>
      </c>
      <c r="C241" s="33">
        <v>259</v>
      </c>
      <c r="D241" s="33">
        <v>1</v>
      </c>
      <c r="E241" s="33" t="s">
        <v>97</v>
      </c>
    </row>
    <row r="242" spans="1:5" x14ac:dyDescent="0.25">
      <c r="A242" s="33" t="s">
        <v>343</v>
      </c>
      <c r="B242" s="33" t="s">
        <v>99</v>
      </c>
      <c r="C242" s="33">
        <v>1029</v>
      </c>
      <c r="D242" s="33">
        <v>1</v>
      </c>
      <c r="E242" s="33" t="s">
        <v>97</v>
      </c>
    </row>
    <row r="243" spans="1:5" x14ac:dyDescent="0.25">
      <c r="A243" s="33" t="s">
        <v>344</v>
      </c>
      <c r="B243" s="33" t="s">
        <v>101</v>
      </c>
      <c r="C243" s="33">
        <v>1030</v>
      </c>
      <c r="D243" s="33">
        <v>1</v>
      </c>
      <c r="E243" s="33" t="s">
        <v>97</v>
      </c>
    </row>
    <row r="244" spans="1:5" x14ac:dyDescent="0.25">
      <c r="A244" s="33" t="s">
        <v>345</v>
      </c>
      <c r="B244" s="33" t="s">
        <v>103</v>
      </c>
      <c r="C244" s="33">
        <v>1361</v>
      </c>
      <c r="D244" s="33">
        <v>1</v>
      </c>
      <c r="E244" s="33" t="s">
        <v>97</v>
      </c>
    </row>
    <row r="245" spans="1:5" x14ac:dyDescent="0.25">
      <c r="A245" s="33" t="s">
        <v>346</v>
      </c>
      <c r="B245" s="33" t="s">
        <v>105</v>
      </c>
      <c r="C245" s="33">
        <v>1339</v>
      </c>
      <c r="D245" s="33">
        <v>1</v>
      </c>
      <c r="E245" s="33" t="s">
        <v>97</v>
      </c>
    </row>
    <row r="246" spans="1:5" x14ac:dyDescent="0.25">
      <c r="A246" s="33" t="s">
        <v>347</v>
      </c>
      <c r="B246" s="33" t="s">
        <v>103</v>
      </c>
      <c r="C246" s="33">
        <v>1272</v>
      </c>
      <c r="D246" s="33">
        <v>1</v>
      </c>
      <c r="E246" s="33" t="s">
        <v>97</v>
      </c>
    </row>
    <row r="247" spans="1:5" x14ac:dyDescent="0.25">
      <c r="A247" s="33" t="s">
        <v>348</v>
      </c>
      <c r="B247" s="33" t="s">
        <v>105</v>
      </c>
      <c r="C247" s="33">
        <v>1472</v>
      </c>
      <c r="D247" s="33">
        <v>1</v>
      </c>
      <c r="E247" s="33" t="s">
        <v>97</v>
      </c>
    </row>
    <row r="248" spans="1:5" x14ac:dyDescent="0.25">
      <c r="A248" s="33" t="s">
        <v>349</v>
      </c>
      <c r="B248" s="33" t="s">
        <v>103</v>
      </c>
      <c r="C248" s="33">
        <v>916</v>
      </c>
      <c r="D248" s="33">
        <v>1</v>
      </c>
      <c r="E248" s="33" t="s">
        <v>97</v>
      </c>
    </row>
    <row r="249" spans="1:5" x14ac:dyDescent="0.25">
      <c r="A249" s="33" t="s">
        <v>350</v>
      </c>
      <c r="B249" s="33" t="s">
        <v>105</v>
      </c>
      <c r="C249" s="33">
        <v>1398</v>
      </c>
      <c r="D249" s="33">
        <v>1</v>
      </c>
      <c r="E249" s="33" t="s">
        <v>97</v>
      </c>
    </row>
    <row r="250" spans="1:5" x14ac:dyDescent="0.25">
      <c r="A250" s="33" t="s">
        <v>351</v>
      </c>
      <c r="B250" s="33" t="s">
        <v>99</v>
      </c>
      <c r="C250" s="33">
        <v>373</v>
      </c>
      <c r="D250" s="33">
        <v>1</v>
      </c>
      <c r="E250" s="33" t="s">
        <v>97</v>
      </c>
    </row>
    <row r="251" spans="1:5" x14ac:dyDescent="0.25">
      <c r="A251" s="33" t="s">
        <v>352</v>
      </c>
      <c r="B251" s="33" t="s">
        <v>117</v>
      </c>
      <c r="C251" s="33">
        <v>812</v>
      </c>
      <c r="D251" s="33">
        <v>1</v>
      </c>
      <c r="E251" s="33" t="s">
        <v>97</v>
      </c>
    </row>
    <row r="252" spans="1:5" x14ac:dyDescent="0.25">
      <c r="A252" s="33" t="s">
        <v>353</v>
      </c>
      <c r="B252" s="33" t="s">
        <v>119</v>
      </c>
      <c r="C252" s="33">
        <v>1261</v>
      </c>
      <c r="D252" s="33">
        <v>1</v>
      </c>
      <c r="E252" s="33" t="s">
        <v>97</v>
      </c>
    </row>
    <row r="253" spans="1:5" x14ac:dyDescent="0.25">
      <c r="A253" s="33" t="s">
        <v>354</v>
      </c>
      <c r="B253" s="33" t="s">
        <v>121</v>
      </c>
      <c r="C253" s="33">
        <v>1191</v>
      </c>
      <c r="D253" s="33">
        <v>1</v>
      </c>
      <c r="E253" s="33" t="s">
        <v>97</v>
      </c>
    </row>
    <row r="254" spans="1:5" x14ac:dyDescent="0.25">
      <c r="A254" s="33" t="s">
        <v>355</v>
      </c>
      <c r="B254" s="33" t="s">
        <v>96</v>
      </c>
      <c r="C254" s="33">
        <v>699</v>
      </c>
      <c r="D254" s="33">
        <v>1</v>
      </c>
      <c r="E254" s="33" t="s">
        <v>97</v>
      </c>
    </row>
    <row r="255" spans="1:5" x14ac:dyDescent="0.25">
      <c r="A255" s="33" t="s">
        <v>356</v>
      </c>
      <c r="B255" s="33" t="s">
        <v>99</v>
      </c>
      <c r="C255" s="33">
        <v>514</v>
      </c>
      <c r="D255" s="33">
        <v>1</v>
      </c>
      <c r="E255" s="33" t="s">
        <v>97</v>
      </c>
    </row>
    <row r="256" spans="1:5" x14ac:dyDescent="0.25">
      <c r="A256" s="33" t="s">
        <v>357</v>
      </c>
      <c r="B256" s="33" t="s">
        <v>101</v>
      </c>
      <c r="C256" s="33">
        <v>1266</v>
      </c>
      <c r="D256" s="33">
        <v>1</v>
      </c>
      <c r="E256" s="33" t="s">
        <v>97</v>
      </c>
    </row>
    <row r="257" spans="1:5" x14ac:dyDescent="0.25">
      <c r="A257" s="33" t="s">
        <v>358</v>
      </c>
      <c r="B257" s="33" t="s">
        <v>103</v>
      </c>
      <c r="C257" s="33">
        <v>695</v>
      </c>
      <c r="D257" s="33">
        <v>1</v>
      </c>
      <c r="E257" s="33" t="s">
        <v>97</v>
      </c>
    </row>
    <row r="258" spans="1:5" x14ac:dyDescent="0.25">
      <c r="A258" s="33" t="s">
        <v>359</v>
      </c>
      <c r="B258" s="33" t="s">
        <v>105</v>
      </c>
      <c r="C258" s="33">
        <v>965</v>
      </c>
      <c r="D258" s="33">
        <v>1</v>
      </c>
      <c r="E258" s="33" t="s">
        <v>97</v>
      </c>
    </row>
    <row r="259" spans="1:5" x14ac:dyDescent="0.25">
      <c r="A259" s="33" t="s">
        <v>360</v>
      </c>
      <c r="B259" s="33" t="s">
        <v>96</v>
      </c>
      <c r="C259" s="33">
        <v>324</v>
      </c>
      <c r="D259" s="33">
        <v>1</v>
      </c>
      <c r="E259" s="33" t="s">
        <v>97</v>
      </c>
    </row>
    <row r="260" spans="1:5" x14ac:dyDescent="0.25">
      <c r="A260" s="33" t="s">
        <v>361</v>
      </c>
      <c r="B260" s="33" t="s">
        <v>99</v>
      </c>
      <c r="C260" s="33">
        <v>201</v>
      </c>
      <c r="D260" s="33">
        <v>1</v>
      </c>
      <c r="E260" s="33" t="s">
        <v>97</v>
      </c>
    </row>
    <row r="261" spans="1:5" x14ac:dyDescent="0.25">
      <c r="A261" s="33" t="s">
        <v>362</v>
      </c>
      <c r="B261" s="33" t="s">
        <v>101</v>
      </c>
      <c r="C261" s="33">
        <v>971</v>
      </c>
      <c r="D261" s="33">
        <v>1</v>
      </c>
      <c r="E261" s="33" t="s">
        <v>97</v>
      </c>
    </row>
    <row r="262" spans="1:5" x14ac:dyDescent="0.25">
      <c r="A262" s="33" t="s">
        <v>363</v>
      </c>
      <c r="B262" s="33" t="s">
        <v>103</v>
      </c>
      <c r="C262" s="33">
        <v>349</v>
      </c>
      <c r="D262" s="33">
        <v>1</v>
      </c>
      <c r="E262" s="33" t="s">
        <v>97</v>
      </c>
    </row>
    <row r="263" spans="1:5" x14ac:dyDescent="0.25">
      <c r="A263" s="33" t="s">
        <v>364</v>
      </c>
      <c r="B263" s="33" t="s">
        <v>105</v>
      </c>
      <c r="C263" s="33">
        <v>1246</v>
      </c>
      <c r="D263" s="33">
        <v>1</v>
      </c>
      <c r="E263" s="33" t="s">
        <v>97</v>
      </c>
    </row>
    <row r="264" spans="1:5" x14ac:dyDescent="0.25">
      <c r="A264" s="33" t="s">
        <v>365</v>
      </c>
      <c r="B264" s="33" t="s">
        <v>103</v>
      </c>
      <c r="C264" s="33">
        <v>422</v>
      </c>
      <c r="D264" s="33">
        <v>1</v>
      </c>
      <c r="E264" s="33" t="s">
        <v>97</v>
      </c>
    </row>
    <row r="265" spans="1:5" x14ac:dyDescent="0.25">
      <c r="A265" s="33" t="s">
        <v>366</v>
      </c>
      <c r="B265" s="33" t="s">
        <v>105</v>
      </c>
      <c r="C265" s="33">
        <v>53</v>
      </c>
      <c r="D265" s="33">
        <v>1</v>
      </c>
      <c r="E265" s="33" t="s">
        <v>97</v>
      </c>
    </row>
    <row r="266" spans="1:5" x14ac:dyDescent="0.25">
      <c r="A266" s="33" t="s">
        <v>367</v>
      </c>
      <c r="B266" s="33" t="s">
        <v>103</v>
      </c>
      <c r="C266" s="33">
        <v>847</v>
      </c>
      <c r="D266" s="33">
        <v>1</v>
      </c>
      <c r="E266" s="33" t="s">
        <v>97</v>
      </c>
    </row>
    <row r="267" spans="1:5" x14ac:dyDescent="0.25">
      <c r="A267" s="33" t="s">
        <v>368</v>
      </c>
      <c r="B267" s="33" t="s">
        <v>105</v>
      </c>
      <c r="C267" s="33">
        <v>352</v>
      </c>
      <c r="D267" s="33">
        <v>1</v>
      </c>
      <c r="E267" s="33" t="s">
        <v>97</v>
      </c>
    </row>
    <row r="268" spans="1:5" x14ac:dyDescent="0.25">
      <c r="A268" s="33" t="s">
        <v>369</v>
      </c>
      <c r="B268" s="33" t="s">
        <v>99</v>
      </c>
      <c r="C268" s="33">
        <v>497</v>
      </c>
      <c r="D268" s="33">
        <v>1</v>
      </c>
      <c r="E268" s="33" t="s">
        <v>97</v>
      </c>
    </row>
    <row r="269" spans="1:5" x14ac:dyDescent="0.25">
      <c r="A269" s="33" t="s">
        <v>370</v>
      </c>
      <c r="B269" s="33" t="s">
        <v>117</v>
      </c>
      <c r="C269" s="33">
        <v>224</v>
      </c>
      <c r="D269" s="33">
        <v>1</v>
      </c>
      <c r="E269" s="33" t="s">
        <v>97</v>
      </c>
    </row>
    <row r="270" spans="1:5" x14ac:dyDescent="0.25">
      <c r="A270" s="33" t="s">
        <v>371</v>
      </c>
      <c r="B270" s="33" t="s">
        <v>119</v>
      </c>
      <c r="C270" s="33">
        <v>238</v>
      </c>
      <c r="D270" s="33">
        <v>1</v>
      </c>
      <c r="E270" s="33" t="s">
        <v>97</v>
      </c>
    </row>
    <row r="271" spans="1:5" x14ac:dyDescent="0.25">
      <c r="A271" s="33" t="s">
        <v>372</v>
      </c>
      <c r="B271" s="33" t="s">
        <v>121</v>
      </c>
      <c r="C271" s="33">
        <v>1471</v>
      </c>
      <c r="D271" s="33">
        <v>1</v>
      </c>
      <c r="E271" s="33" t="s">
        <v>97</v>
      </c>
    </row>
    <row r="272" spans="1:5" x14ac:dyDescent="0.25">
      <c r="A272" s="33" t="s">
        <v>373</v>
      </c>
      <c r="B272" s="33" t="s">
        <v>96</v>
      </c>
      <c r="C272" s="33">
        <v>752</v>
      </c>
      <c r="D272" s="33">
        <v>1</v>
      </c>
      <c r="E272" s="33" t="s">
        <v>97</v>
      </c>
    </row>
    <row r="273" spans="1:5" x14ac:dyDescent="0.25">
      <c r="A273" s="33" t="s">
        <v>374</v>
      </c>
      <c r="B273" s="33" t="s">
        <v>99</v>
      </c>
      <c r="C273" s="33">
        <v>36</v>
      </c>
      <c r="D273" s="33">
        <v>1</v>
      </c>
      <c r="E273" s="33" t="s">
        <v>97</v>
      </c>
    </row>
    <row r="274" spans="1:5" x14ac:dyDescent="0.25">
      <c r="A274" s="33" t="s">
        <v>375</v>
      </c>
      <c r="B274" s="33" t="s">
        <v>101</v>
      </c>
      <c r="C274" s="33">
        <v>1275</v>
      </c>
      <c r="D274" s="33">
        <v>1</v>
      </c>
      <c r="E274" s="33" t="s">
        <v>97</v>
      </c>
    </row>
    <row r="275" spans="1:5" x14ac:dyDescent="0.25">
      <c r="A275" s="33" t="s">
        <v>376</v>
      </c>
      <c r="B275" s="33" t="s">
        <v>103</v>
      </c>
      <c r="C275" s="33">
        <v>753</v>
      </c>
      <c r="D275" s="33">
        <v>1</v>
      </c>
      <c r="E275" s="33" t="s">
        <v>97</v>
      </c>
    </row>
    <row r="276" spans="1:5" x14ac:dyDescent="0.25">
      <c r="A276" s="33" t="s">
        <v>377</v>
      </c>
      <c r="B276" s="33" t="s">
        <v>105</v>
      </c>
      <c r="C276" s="33">
        <v>491</v>
      </c>
      <c r="D276" s="33">
        <v>1</v>
      </c>
      <c r="E276" s="33" t="s">
        <v>97</v>
      </c>
    </row>
    <row r="277" spans="1:5" x14ac:dyDescent="0.25">
      <c r="A277" s="33" t="s">
        <v>378</v>
      </c>
      <c r="B277" s="33" t="s">
        <v>96</v>
      </c>
      <c r="C277" s="33">
        <v>647</v>
      </c>
      <c r="D277" s="33">
        <v>100</v>
      </c>
      <c r="E277" s="33" t="s">
        <v>97</v>
      </c>
    </row>
    <row r="278" spans="1:5" x14ac:dyDescent="0.25">
      <c r="A278" s="33" t="s">
        <v>379</v>
      </c>
      <c r="B278" s="33" t="s">
        <v>99</v>
      </c>
      <c r="C278" s="33">
        <v>236</v>
      </c>
      <c r="D278" s="33">
        <v>1</v>
      </c>
      <c r="E278" s="33" t="s">
        <v>97</v>
      </c>
    </row>
    <row r="279" spans="1:5" x14ac:dyDescent="0.25">
      <c r="A279" s="33" t="s">
        <v>380</v>
      </c>
      <c r="B279" s="33" t="s">
        <v>101</v>
      </c>
      <c r="C279" s="33">
        <v>1314</v>
      </c>
      <c r="D279" s="33">
        <v>1</v>
      </c>
      <c r="E279" s="33" t="s">
        <v>97</v>
      </c>
    </row>
    <row r="280" spans="1:5" x14ac:dyDescent="0.25">
      <c r="A280" s="33" t="s">
        <v>381</v>
      </c>
      <c r="B280" s="33" t="s">
        <v>103</v>
      </c>
      <c r="C280" s="33">
        <v>621</v>
      </c>
      <c r="D280" s="33">
        <v>1</v>
      </c>
      <c r="E280" s="33" t="s">
        <v>97</v>
      </c>
    </row>
    <row r="281" spans="1:5" x14ac:dyDescent="0.25">
      <c r="A281" s="33" t="s">
        <v>382</v>
      </c>
      <c r="B281" s="33" t="s">
        <v>105</v>
      </c>
      <c r="C281" s="33">
        <v>47</v>
      </c>
      <c r="D281" s="33">
        <v>1</v>
      </c>
      <c r="E281" s="33" t="s">
        <v>97</v>
      </c>
    </row>
    <row r="282" spans="1:5" x14ac:dyDescent="0.25">
      <c r="A282" s="33" t="s">
        <v>383</v>
      </c>
      <c r="B282" s="33" t="s">
        <v>103</v>
      </c>
      <c r="C282" s="33">
        <v>975</v>
      </c>
      <c r="D282" s="33">
        <v>1</v>
      </c>
      <c r="E282" s="33" t="s">
        <v>97</v>
      </c>
    </row>
    <row r="283" spans="1:5" x14ac:dyDescent="0.25">
      <c r="A283" s="33" t="s">
        <v>384</v>
      </c>
      <c r="B283" s="33" t="s">
        <v>105</v>
      </c>
      <c r="C283" s="33">
        <v>698</v>
      </c>
      <c r="D283" s="33">
        <v>1</v>
      </c>
      <c r="E283" s="33" t="s">
        <v>97</v>
      </c>
    </row>
    <row r="284" spans="1:5" x14ac:dyDescent="0.25">
      <c r="A284" s="33" t="s">
        <v>385</v>
      </c>
      <c r="B284" s="33" t="s">
        <v>103</v>
      </c>
      <c r="C284" s="33">
        <v>655</v>
      </c>
      <c r="D284" s="33">
        <v>1</v>
      </c>
      <c r="E284" s="33" t="s">
        <v>97</v>
      </c>
    </row>
    <row r="285" spans="1:5" x14ac:dyDescent="0.25">
      <c r="A285" s="33" t="s">
        <v>386</v>
      </c>
      <c r="B285" s="33" t="s">
        <v>105</v>
      </c>
      <c r="C285" s="33">
        <v>47</v>
      </c>
      <c r="D285" s="33">
        <v>1</v>
      </c>
      <c r="E285" s="33" t="s">
        <v>97</v>
      </c>
    </row>
    <row r="286" spans="1:5" x14ac:dyDescent="0.25">
      <c r="A286" s="33" t="s">
        <v>387</v>
      </c>
      <c r="B286" s="33" t="s">
        <v>99</v>
      </c>
      <c r="C286" s="33">
        <v>1258</v>
      </c>
      <c r="D286" s="33">
        <v>1</v>
      </c>
      <c r="E286" s="33" t="s">
        <v>97</v>
      </c>
    </row>
    <row r="287" spans="1:5" x14ac:dyDescent="0.25">
      <c r="A287" s="33" t="s">
        <v>388</v>
      </c>
      <c r="B287" s="33" t="s">
        <v>117</v>
      </c>
      <c r="C287" s="33">
        <v>556</v>
      </c>
      <c r="D287" s="33">
        <v>1</v>
      </c>
      <c r="E287" s="33" t="s">
        <v>97</v>
      </c>
    </row>
    <row r="288" spans="1:5" x14ac:dyDescent="0.25">
      <c r="A288" s="33" t="s">
        <v>389</v>
      </c>
      <c r="B288" s="33" t="s">
        <v>119</v>
      </c>
      <c r="C288" s="33">
        <v>1345</v>
      </c>
      <c r="D288" s="33">
        <v>1</v>
      </c>
      <c r="E288" s="33" t="s">
        <v>97</v>
      </c>
    </row>
    <row r="289" spans="1:5" x14ac:dyDescent="0.25">
      <c r="A289" s="33" t="s">
        <v>390</v>
      </c>
      <c r="B289" s="33" t="s">
        <v>121</v>
      </c>
      <c r="C289" s="33">
        <v>410</v>
      </c>
      <c r="D289" s="33">
        <v>1</v>
      </c>
      <c r="E289" s="33" t="s">
        <v>97</v>
      </c>
    </row>
    <row r="290" spans="1:5" x14ac:dyDescent="0.25">
      <c r="A290" s="33" t="s">
        <v>391</v>
      </c>
      <c r="B290" s="33" t="s">
        <v>96</v>
      </c>
      <c r="C290" s="33">
        <v>445</v>
      </c>
      <c r="D290" s="33">
        <v>1</v>
      </c>
      <c r="E290" s="33" t="s">
        <v>97</v>
      </c>
    </row>
    <row r="291" spans="1:5" x14ac:dyDescent="0.25">
      <c r="A291" s="33" t="s">
        <v>392</v>
      </c>
      <c r="B291" s="33" t="s">
        <v>99</v>
      </c>
      <c r="C291" s="33">
        <v>979</v>
      </c>
      <c r="D291" s="33">
        <v>1</v>
      </c>
      <c r="E291" s="33" t="s">
        <v>97</v>
      </c>
    </row>
    <row r="292" spans="1:5" x14ac:dyDescent="0.25">
      <c r="A292" s="33" t="s">
        <v>393</v>
      </c>
      <c r="B292" s="33" t="s">
        <v>101</v>
      </c>
      <c r="C292" s="33">
        <v>801</v>
      </c>
      <c r="D292" s="33">
        <v>1</v>
      </c>
      <c r="E292" s="33" t="s">
        <v>97</v>
      </c>
    </row>
    <row r="293" spans="1:5" x14ac:dyDescent="0.25">
      <c r="A293" s="33" t="s">
        <v>394</v>
      </c>
      <c r="B293" s="33" t="s">
        <v>103</v>
      </c>
      <c r="C293" s="33">
        <v>248</v>
      </c>
      <c r="D293" s="33">
        <v>1</v>
      </c>
      <c r="E293" s="33" t="s">
        <v>97</v>
      </c>
    </row>
    <row r="294" spans="1:5" x14ac:dyDescent="0.25">
      <c r="A294" s="33" t="s">
        <v>395</v>
      </c>
      <c r="B294" s="33" t="s">
        <v>105</v>
      </c>
      <c r="C294" s="33">
        <v>814</v>
      </c>
      <c r="D294" s="33">
        <v>1</v>
      </c>
      <c r="E294" s="33" t="s">
        <v>97</v>
      </c>
    </row>
    <row r="295" spans="1:5" x14ac:dyDescent="0.25">
      <c r="A295" s="33" t="s">
        <v>396</v>
      </c>
      <c r="B295" s="33" t="s">
        <v>96</v>
      </c>
      <c r="C295" s="33">
        <v>1318</v>
      </c>
      <c r="D295" s="33">
        <v>1</v>
      </c>
      <c r="E295" s="33" t="s">
        <v>97</v>
      </c>
    </row>
    <row r="296" spans="1:5" x14ac:dyDescent="0.25">
      <c r="A296" s="33" t="s">
        <v>397</v>
      </c>
      <c r="B296" s="33" t="s">
        <v>99</v>
      </c>
      <c r="C296" s="33">
        <v>365</v>
      </c>
      <c r="D296" s="33">
        <v>1</v>
      </c>
      <c r="E296" s="33" t="s">
        <v>97</v>
      </c>
    </row>
    <row r="297" spans="1:5" x14ac:dyDescent="0.25">
      <c r="A297" s="33" t="s">
        <v>398</v>
      </c>
      <c r="B297" s="33" t="s">
        <v>101</v>
      </c>
      <c r="C297" s="33">
        <v>314</v>
      </c>
      <c r="D297" s="33">
        <v>1</v>
      </c>
      <c r="E297" s="33" t="s">
        <v>97</v>
      </c>
    </row>
    <row r="298" spans="1:5" x14ac:dyDescent="0.25">
      <c r="A298" s="33" t="s">
        <v>399</v>
      </c>
      <c r="B298" s="33" t="s">
        <v>103</v>
      </c>
      <c r="C298" s="33">
        <v>1429</v>
      </c>
      <c r="D298" s="33">
        <v>1</v>
      </c>
      <c r="E298" s="33" t="s">
        <v>97</v>
      </c>
    </row>
    <row r="299" spans="1:5" x14ac:dyDescent="0.25">
      <c r="A299" s="33" t="s">
        <v>400</v>
      </c>
      <c r="B299" s="33" t="s">
        <v>105</v>
      </c>
      <c r="C299" s="33">
        <v>1267</v>
      </c>
      <c r="D299" s="33">
        <v>1</v>
      </c>
      <c r="E299" s="33" t="s">
        <v>97</v>
      </c>
    </row>
    <row r="300" spans="1:5" x14ac:dyDescent="0.25">
      <c r="A300" s="33" t="s">
        <v>401</v>
      </c>
      <c r="B300" s="33" t="s">
        <v>103</v>
      </c>
      <c r="C300" s="33">
        <v>1105</v>
      </c>
      <c r="D300" s="33">
        <v>1</v>
      </c>
      <c r="E300" s="33" t="s">
        <v>97</v>
      </c>
    </row>
    <row r="301" spans="1:5" x14ac:dyDescent="0.25">
      <c r="A301" s="33" t="s">
        <v>402</v>
      </c>
      <c r="B301" s="33" t="s">
        <v>105</v>
      </c>
      <c r="C301" s="33">
        <v>146</v>
      </c>
      <c r="D301" s="33">
        <v>1</v>
      </c>
      <c r="E301" s="33" t="s">
        <v>97</v>
      </c>
    </row>
    <row r="302" spans="1:5" x14ac:dyDescent="0.25">
      <c r="A302" s="33" t="s">
        <v>403</v>
      </c>
      <c r="B302" s="33" t="s">
        <v>103</v>
      </c>
      <c r="C302" s="33">
        <v>1216</v>
      </c>
      <c r="D302" s="33">
        <v>1</v>
      </c>
      <c r="E302" s="33" t="s">
        <v>97</v>
      </c>
    </row>
    <row r="303" spans="1:5" x14ac:dyDescent="0.25">
      <c r="A303" s="33" t="s">
        <v>404</v>
      </c>
      <c r="B303" s="33" t="s">
        <v>105</v>
      </c>
      <c r="C303" s="33">
        <v>1160</v>
      </c>
      <c r="D303" s="33">
        <v>1</v>
      </c>
      <c r="E303" s="33" t="s">
        <v>97</v>
      </c>
    </row>
    <row r="304" spans="1:5" x14ac:dyDescent="0.25">
      <c r="A304" s="33" t="s">
        <v>405</v>
      </c>
      <c r="B304" s="33" t="s">
        <v>99</v>
      </c>
      <c r="C304" s="33">
        <v>1146</v>
      </c>
      <c r="D304" s="33">
        <v>1</v>
      </c>
      <c r="E304" s="33" t="s">
        <v>97</v>
      </c>
    </row>
    <row r="305" spans="1:5" x14ac:dyDescent="0.25">
      <c r="A305" s="33" t="s">
        <v>406</v>
      </c>
      <c r="B305" s="33" t="s">
        <v>117</v>
      </c>
      <c r="C305" s="33">
        <v>299</v>
      </c>
      <c r="D305" s="33">
        <v>1</v>
      </c>
      <c r="E305" s="33" t="s">
        <v>97</v>
      </c>
    </row>
    <row r="306" spans="1:5" x14ac:dyDescent="0.25">
      <c r="A306" s="33" t="s">
        <v>407</v>
      </c>
      <c r="B306" s="33" t="s">
        <v>119</v>
      </c>
      <c r="C306" s="33">
        <v>811</v>
      </c>
      <c r="D306" s="33">
        <v>1</v>
      </c>
      <c r="E306" s="33" t="s">
        <v>97</v>
      </c>
    </row>
    <row r="307" spans="1:5" x14ac:dyDescent="0.25">
      <c r="A307" s="33" t="s">
        <v>408</v>
      </c>
      <c r="B307" s="33" t="s">
        <v>121</v>
      </c>
      <c r="C307" s="33">
        <v>383</v>
      </c>
      <c r="D307" s="33">
        <v>1</v>
      </c>
      <c r="E307" s="33" t="s">
        <v>97</v>
      </c>
    </row>
    <row r="308" spans="1:5" x14ac:dyDescent="0.25">
      <c r="A308" s="33" t="s">
        <v>409</v>
      </c>
      <c r="B308" s="33" t="s">
        <v>96</v>
      </c>
      <c r="C308" s="33">
        <v>651</v>
      </c>
      <c r="D308" s="33">
        <v>1</v>
      </c>
      <c r="E308" s="33" t="s">
        <v>97</v>
      </c>
    </row>
    <row r="309" spans="1:5" x14ac:dyDescent="0.25">
      <c r="A309" s="33" t="s">
        <v>410</v>
      </c>
      <c r="B309" s="33" t="s">
        <v>99</v>
      </c>
      <c r="C309" s="33">
        <v>1439</v>
      </c>
      <c r="D309" s="33">
        <v>1</v>
      </c>
      <c r="E309" s="33" t="s">
        <v>97</v>
      </c>
    </row>
    <row r="310" spans="1:5" x14ac:dyDescent="0.25">
      <c r="A310" s="33" t="s">
        <v>411</v>
      </c>
      <c r="B310" s="33" t="s">
        <v>101</v>
      </c>
      <c r="C310" s="33">
        <v>348</v>
      </c>
      <c r="D310" s="33">
        <v>1</v>
      </c>
      <c r="E310" s="33" t="s">
        <v>97</v>
      </c>
    </row>
    <row r="311" spans="1:5" x14ac:dyDescent="0.25">
      <c r="A311" s="33" t="s">
        <v>92</v>
      </c>
      <c r="B311" s="33" t="s">
        <v>103</v>
      </c>
      <c r="C311" s="33">
        <v>723</v>
      </c>
      <c r="D311" s="33">
        <v>1</v>
      </c>
      <c r="E311" s="33" t="s">
        <v>97</v>
      </c>
    </row>
    <row r="312" spans="1:5" x14ac:dyDescent="0.25">
      <c r="A312" s="33" t="s">
        <v>412</v>
      </c>
      <c r="B312" s="33" t="s">
        <v>105</v>
      </c>
      <c r="C312" s="33">
        <v>552</v>
      </c>
      <c r="D312" s="33">
        <v>1</v>
      </c>
      <c r="E312" s="33" t="s">
        <v>97</v>
      </c>
    </row>
    <row r="313" spans="1:5" x14ac:dyDescent="0.25">
      <c r="A313" s="33" t="s">
        <v>413</v>
      </c>
      <c r="B313" s="33" t="s">
        <v>96</v>
      </c>
      <c r="C313" s="33">
        <v>926</v>
      </c>
      <c r="D313" s="33">
        <v>1</v>
      </c>
      <c r="E313" s="33" t="s">
        <v>97</v>
      </c>
    </row>
    <row r="314" spans="1:5" x14ac:dyDescent="0.25">
      <c r="A314" s="33" t="s">
        <v>414</v>
      </c>
      <c r="B314" s="33" t="s">
        <v>99</v>
      </c>
      <c r="C314" s="33">
        <v>1414</v>
      </c>
      <c r="D314" s="33">
        <v>1</v>
      </c>
      <c r="E314" s="33" t="s">
        <v>97</v>
      </c>
    </row>
    <row r="315" spans="1:5" x14ac:dyDescent="0.25">
      <c r="A315" s="33" t="s">
        <v>415</v>
      </c>
      <c r="B315" s="33" t="s">
        <v>101</v>
      </c>
      <c r="C315" s="33">
        <v>1289</v>
      </c>
      <c r="D315" s="33">
        <v>1</v>
      </c>
      <c r="E315" s="33" t="s">
        <v>97</v>
      </c>
    </row>
    <row r="316" spans="1:5" x14ac:dyDescent="0.25">
      <c r="A316" s="33" t="s">
        <v>416</v>
      </c>
      <c r="B316" s="33" t="s">
        <v>103</v>
      </c>
      <c r="C316" s="33">
        <v>267</v>
      </c>
      <c r="D316" s="33">
        <v>1</v>
      </c>
      <c r="E316" s="33" t="s">
        <v>97</v>
      </c>
    </row>
    <row r="317" spans="1:5" x14ac:dyDescent="0.25">
      <c r="A317" s="33" t="s">
        <v>417</v>
      </c>
      <c r="B317" s="33" t="s">
        <v>105</v>
      </c>
      <c r="C317" s="33">
        <v>97</v>
      </c>
      <c r="D317" s="33">
        <v>1</v>
      </c>
      <c r="E317" s="33" t="s">
        <v>97</v>
      </c>
    </row>
    <row r="318" spans="1:5" x14ac:dyDescent="0.25">
      <c r="A318" s="33" t="s">
        <v>418</v>
      </c>
      <c r="B318" s="33" t="s">
        <v>103</v>
      </c>
      <c r="C318" s="33">
        <v>440</v>
      </c>
      <c r="D318" s="33">
        <v>1</v>
      </c>
      <c r="E318" s="33" t="s">
        <v>97</v>
      </c>
    </row>
    <row r="319" spans="1:5" x14ac:dyDescent="0.25">
      <c r="A319" s="33" t="s">
        <v>419</v>
      </c>
      <c r="B319" s="33" t="s">
        <v>105</v>
      </c>
      <c r="C319" s="33">
        <v>1452</v>
      </c>
      <c r="D319" s="33">
        <v>1</v>
      </c>
      <c r="E319" s="33" t="s">
        <v>97</v>
      </c>
    </row>
    <row r="320" spans="1:5" x14ac:dyDescent="0.25">
      <c r="A320" s="33" t="s">
        <v>420</v>
      </c>
      <c r="B320" s="33" t="s">
        <v>103</v>
      </c>
      <c r="C320" s="33">
        <v>845</v>
      </c>
      <c r="D320" s="33">
        <v>1</v>
      </c>
      <c r="E320" s="33" t="s">
        <v>97</v>
      </c>
    </row>
    <row r="321" spans="1:5" x14ac:dyDescent="0.25">
      <c r="A321" s="33" t="s">
        <v>421</v>
      </c>
      <c r="B321" s="33" t="s">
        <v>105</v>
      </c>
      <c r="C321" s="33">
        <v>284</v>
      </c>
      <c r="D321" s="33">
        <v>1</v>
      </c>
      <c r="E321" s="33" t="s">
        <v>97</v>
      </c>
    </row>
    <row r="322" spans="1:5" x14ac:dyDescent="0.25">
      <c r="A322" s="33" t="s">
        <v>422</v>
      </c>
      <c r="B322" s="33" t="s">
        <v>99</v>
      </c>
      <c r="C322" s="33">
        <v>28</v>
      </c>
      <c r="D322" s="33">
        <v>1</v>
      </c>
      <c r="E322" s="33" t="s">
        <v>97</v>
      </c>
    </row>
    <row r="323" spans="1:5" x14ac:dyDescent="0.25">
      <c r="A323" s="33" t="s">
        <v>423</v>
      </c>
      <c r="B323" s="33" t="s">
        <v>117</v>
      </c>
      <c r="C323" s="33">
        <v>664</v>
      </c>
      <c r="D323" s="33">
        <v>1</v>
      </c>
      <c r="E323" s="33" t="s">
        <v>97</v>
      </c>
    </row>
    <row r="324" spans="1:5" x14ac:dyDescent="0.25">
      <c r="A324" s="33" t="s">
        <v>424</v>
      </c>
      <c r="B324" s="33" t="s">
        <v>119</v>
      </c>
      <c r="C324" s="33">
        <v>726</v>
      </c>
      <c r="D324" s="33">
        <v>1</v>
      </c>
      <c r="E324" s="33" t="s">
        <v>97</v>
      </c>
    </row>
    <row r="325" spans="1:5" x14ac:dyDescent="0.25">
      <c r="A325" s="33" t="s">
        <v>425</v>
      </c>
      <c r="B325" s="33" t="s">
        <v>121</v>
      </c>
      <c r="C325" s="33">
        <v>993</v>
      </c>
      <c r="D325" s="33">
        <v>1</v>
      </c>
      <c r="E325" s="33" t="s">
        <v>97</v>
      </c>
    </row>
    <row r="326" spans="1:5" x14ac:dyDescent="0.25">
      <c r="A326" s="33" t="s">
        <v>426</v>
      </c>
      <c r="B326" s="33" t="s">
        <v>96</v>
      </c>
      <c r="C326" s="33">
        <v>437</v>
      </c>
      <c r="D326" s="33">
        <v>1</v>
      </c>
      <c r="E326" s="33" t="s">
        <v>97</v>
      </c>
    </row>
    <row r="327" spans="1:5" x14ac:dyDescent="0.25">
      <c r="A327" s="33" t="s">
        <v>427</v>
      </c>
      <c r="B327" s="33" t="s">
        <v>99</v>
      </c>
      <c r="C327" s="33">
        <v>622</v>
      </c>
      <c r="D327" s="33">
        <v>1</v>
      </c>
      <c r="E327" s="33" t="s">
        <v>97</v>
      </c>
    </row>
    <row r="328" spans="1:5" x14ac:dyDescent="0.25">
      <c r="A328" s="33" t="s">
        <v>428</v>
      </c>
      <c r="B328" s="33" t="s">
        <v>101</v>
      </c>
      <c r="C328" s="33">
        <v>1219</v>
      </c>
      <c r="D328" s="33">
        <v>1</v>
      </c>
      <c r="E328" s="33" t="s">
        <v>97</v>
      </c>
    </row>
    <row r="329" spans="1:5" x14ac:dyDescent="0.25">
      <c r="A329" s="33" t="s">
        <v>429</v>
      </c>
      <c r="B329" s="33" t="s">
        <v>103</v>
      </c>
      <c r="C329" s="33">
        <v>565</v>
      </c>
      <c r="D329" s="33">
        <v>1</v>
      </c>
      <c r="E329" s="33" t="s">
        <v>97</v>
      </c>
    </row>
    <row r="330" spans="1:5" x14ac:dyDescent="0.25">
      <c r="A330" s="33" t="s">
        <v>430</v>
      </c>
      <c r="B330" s="33" t="s">
        <v>105</v>
      </c>
      <c r="C330" s="33">
        <v>1116</v>
      </c>
      <c r="D330" s="33">
        <v>1</v>
      </c>
      <c r="E330" s="33" t="s">
        <v>97</v>
      </c>
    </row>
    <row r="331" spans="1:5" x14ac:dyDescent="0.25">
      <c r="A331" s="33" t="s">
        <v>431</v>
      </c>
      <c r="B331" s="33" t="s">
        <v>96</v>
      </c>
      <c r="C331" s="33">
        <v>113</v>
      </c>
      <c r="D331" s="33">
        <v>1</v>
      </c>
      <c r="E331" s="33" t="s">
        <v>97</v>
      </c>
    </row>
    <row r="332" spans="1:5" x14ac:dyDescent="0.25">
      <c r="A332" s="33" t="s">
        <v>432</v>
      </c>
      <c r="B332" s="33" t="s">
        <v>99</v>
      </c>
      <c r="C332" s="33">
        <v>135</v>
      </c>
      <c r="D332" s="33">
        <v>1</v>
      </c>
      <c r="E332" s="33" t="s">
        <v>97</v>
      </c>
    </row>
    <row r="333" spans="1:5" x14ac:dyDescent="0.25">
      <c r="A333" s="33" t="s">
        <v>433</v>
      </c>
      <c r="B333" s="33" t="s">
        <v>101</v>
      </c>
      <c r="C333" s="33">
        <v>324</v>
      </c>
      <c r="D333" s="33">
        <v>1</v>
      </c>
      <c r="E333" s="33" t="s">
        <v>97</v>
      </c>
    </row>
    <row r="334" spans="1:5" x14ac:dyDescent="0.25">
      <c r="A334" s="33" t="s">
        <v>434</v>
      </c>
      <c r="B334" s="33" t="s">
        <v>103</v>
      </c>
      <c r="C334" s="33">
        <v>807</v>
      </c>
      <c r="D334" s="33">
        <v>1</v>
      </c>
      <c r="E334" s="33" t="s">
        <v>97</v>
      </c>
    </row>
    <row r="335" spans="1:5" x14ac:dyDescent="0.25">
      <c r="A335" s="33" t="s">
        <v>435</v>
      </c>
      <c r="B335" s="33" t="s">
        <v>105</v>
      </c>
      <c r="C335" s="33">
        <v>373</v>
      </c>
      <c r="D335" s="33">
        <v>1</v>
      </c>
      <c r="E335" s="33" t="s">
        <v>97</v>
      </c>
    </row>
    <row r="336" spans="1:5" x14ac:dyDescent="0.25">
      <c r="A336" s="33" t="s">
        <v>436</v>
      </c>
      <c r="B336" s="33" t="s">
        <v>103</v>
      </c>
      <c r="C336" s="33">
        <v>1382</v>
      </c>
      <c r="D336" s="33">
        <v>1</v>
      </c>
      <c r="E336" s="33" t="s">
        <v>97</v>
      </c>
    </row>
    <row r="337" spans="1:5" x14ac:dyDescent="0.25">
      <c r="A337" s="33" t="s">
        <v>437</v>
      </c>
      <c r="B337" s="33" t="s">
        <v>105</v>
      </c>
      <c r="C337" s="33">
        <v>1375</v>
      </c>
      <c r="D337" s="33">
        <v>1</v>
      </c>
      <c r="E337" s="33" t="s">
        <v>97</v>
      </c>
    </row>
    <row r="338" spans="1:5" x14ac:dyDescent="0.25">
      <c r="A338" s="33" t="s">
        <v>438</v>
      </c>
      <c r="B338" s="33" t="s">
        <v>103</v>
      </c>
      <c r="C338" s="33">
        <v>1016</v>
      </c>
      <c r="D338" s="33">
        <v>1</v>
      </c>
      <c r="E338" s="33" t="s">
        <v>97</v>
      </c>
    </row>
    <row r="339" spans="1:5" x14ac:dyDescent="0.25">
      <c r="A339" s="33" t="s">
        <v>439</v>
      </c>
      <c r="B339" s="33" t="s">
        <v>105</v>
      </c>
      <c r="C339" s="33">
        <v>323</v>
      </c>
      <c r="D339" s="33">
        <v>1</v>
      </c>
      <c r="E339" s="33" t="s">
        <v>97</v>
      </c>
    </row>
    <row r="340" spans="1:5" x14ac:dyDescent="0.25">
      <c r="A340" s="33" t="s">
        <v>440</v>
      </c>
      <c r="B340" s="33" t="s">
        <v>99</v>
      </c>
      <c r="C340" s="33">
        <v>334</v>
      </c>
      <c r="D340" s="33">
        <v>1</v>
      </c>
      <c r="E340" s="33" t="s">
        <v>97</v>
      </c>
    </row>
    <row r="341" spans="1:5" x14ac:dyDescent="0.25">
      <c r="A341" s="33" t="s">
        <v>441</v>
      </c>
      <c r="B341" s="33" t="s">
        <v>117</v>
      </c>
      <c r="C341" s="33">
        <v>751</v>
      </c>
      <c r="D341" s="33">
        <v>1</v>
      </c>
      <c r="E341" s="33" t="s">
        <v>97</v>
      </c>
    </row>
    <row r="342" spans="1:5" x14ac:dyDescent="0.25">
      <c r="A342" s="33" t="s">
        <v>442</v>
      </c>
      <c r="B342" s="33" t="s">
        <v>119</v>
      </c>
      <c r="C342" s="33">
        <v>1111</v>
      </c>
      <c r="D342" s="33">
        <v>1</v>
      </c>
      <c r="E342" s="33" t="s">
        <v>97</v>
      </c>
    </row>
    <row r="343" spans="1:5" x14ac:dyDescent="0.25">
      <c r="A343" s="33" t="s">
        <v>443</v>
      </c>
      <c r="B343" s="33" t="s">
        <v>121</v>
      </c>
      <c r="C343" s="33">
        <v>642</v>
      </c>
      <c r="D343" s="33">
        <v>1</v>
      </c>
      <c r="E343" s="33" t="s">
        <v>97</v>
      </c>
    </row>
    <row r="344" spans="1:5" x14ac:dyDescent="0.25">
      <c r="A344" s="33" t="s">
        <v>444</v>
      </c>
      <c r="B344" s="33" t="s">
        <v>96</v>
      </c>
      <c r="C344" s="33">
        <v>99</v>
      </c>
      <c r="D344" s="33">
        <v>1</v>
      </c>
      <c r="E344" s="33" t="s">
        <v>97</v>
      </c>
    </row>
    <row r="345" spans="1:5" x14ac:dyDescent="0.25">
      <c r="A345" s="33" t="s">
        <v>445</v>
      </c>
      <c r="B345" s="33" t="s">
        <v>99</v>
      </c>
      <c r="C345" s="33">
        <v>1116</v>
      </c>
      <c r="D345" s="33">
        <v>1</v>
      </c>
      <c r="E345" s="33" t="s">
        <v>97</v>
      </c>
    </row>
    <row r="346" spans="1:5" x14ac:dyDescent="0.25">
      <c r="A346" s="33" t="s">
        <v>446</v>
      </c>
      <c r="B346" s="33" t="s">
        <v>101</v>
      </c>
      <c r="C346" s="33">
        <v>133</v>
      </c>
      <c r="D346" s="33">
        <v>1</v>
      </c>
      <c r="E346" s="33" t="s">
        <v>97</v>
      </c>
    </row>
    <row r="347" spans="1:5" x14ac:dyDescent="0.25">
      <c r="A347" s="33" t="s">
        <v>447</v>
      </c>
      <c r="B347" s="33" t="s">
        <v>103</v>
      </c>
      <c r="C347" s="33">
        <v>542</v>
      </c>
      <c r="D347" s="33">
        <v>1</v>
      </c>
      <c r="E347" s="33" t="s">
        <v>97</v>
      </c>
    </row>
    <row r="348" spans="1:5" x14ac:dyDescent="0.25">
      <c r="A348" s="33" t="s">
        <v>448</v>
      </c>
      <c r="B348" s="33" t="s">
        <v>105</v>
      </c>
      <c r="C348" s="33">
        <v>171</v>
      </c>
      <c r="D348" s="33">
        <v>1</v>
      </c>
      <c r="E348" s="33" t="s">
        <v>97</v>
      </c>
    </row>
    <row r="349" spans="1:5" x14ac:dyDescent="0.25">
      <c r="A349" s="33" t="s">
        <v>449</v>
      </c>
      <c r="B349" s="33" t="s">
        <v>96</v>
      </c>
      <c r="C349" s="33">
        <v>381</v>
      </c>
      <c r="D349" s="33">
        <v>1</v>
      </c>
      <c r="E349" s="33" t="s">
        <v>97</v>
      </c>
    </row>
    <row r="350" spans="1:5" x14ac:dyDescent="0.25">
      <c r="A350" s="33" t="s">
        <v>450</v>
      </c>
      <c r="B350" s="33" t="s">
        <v>99</v>
      </c>
      <c r="C350" s="33">
        <v>68</v>
      </c>
      <c r="D350" s="33">
        <v>1</v>
      </c>
      <c r="E350" s="33" t="s">
        <v>97</v>
      </c>
    </row>
    <row r="351" spans="1:5" x14ac:dyDescent="0.25">
      <c r="A351" s="33" t="s">
        <v>451</v>
      </c>
      <c r="B351" s="33" t="s">
        <v>101</v>
      </c>
      <c r="C351" s="33">
        <v>49</v>
      </c>
      <c r="D351" s="33">
        <v>1</v>
      </c>
      <c r="E351" s="33" t="s">
        <v>97</v>
      </c>
    </row>
    <row r="352" spans="1:5" x14ac:dyDescent="0.25">
      <c r="A352" s="33" t="s">
        <v>452</v>
      </c>
      <c r="B352" s="33" t="s">
        <v>103</v>
      </c>
      <c r="C352" s="33">
        <v>564</v>
      </c>
      <c r="D352" s="33">
        <v>1</v>
      </c>
      <c r="E352" s="33" t="s">
        <v>97</v>
      </c>
    </row>
    <row r="353" spans="1:5" x14ac:dyDescent="0.25">
      <c r="A353" s="33" t="s">
        <v>453</v>
      </c>
      <c r="B353" s="33" t="s">
        <v>105</v>
      </c>
      <c r="C353" s="33">
        <v>1155</v>
      </c>
      <c r="D353" s="33">
        <v>1</v>
      </c>
      <c r="E353" s="33" t="s">
        <v>97</v>
      </c>
    </row>
    <row r="354" spans="1:5" x14ac:dyDescent="0.25">
      <c r="A354" s="33" t="s">
        <v>454</v>
      </c>
      <c r="B354" s="33" t="s">
        <v>103</v>
      </c>
      <c r="C354" s="33">
        <v>1351</v>
      </c>
      <c r="D354" s="33">
        <v>1</v>
      </c>
      <c r="E354" s="33" t="s">
        <v>97</v>
      </c>
    </row>
    <row r="355" spans="1:5" x14ac:dyDescent="0.25">
      <c r="A355" s="33" t="s">
        <v>455</v>
      </c>
      <c r="B355" s="33" t="s">
        <v>105</v>
      </c>
      <c r="C355" s="33">
        <v>1273</v>
      </c>
      <c r="D355" s="33">
        <v>1</v>
      </c>
      <c r="E355" s="33" t="s">
        <v>97</v>
      </c>
    </row>
    <row r="356" spans="1:5" x14ac:dyDescent="0.25">
      <c r="A356" s="33" t="s">
        <v>456</v>
      </c>
      <c r="B356" s="33" t="s">
        <v>103</v>
      </c>
      <c r="C356" s="33">
        <v>509</v>
      </c>
      <c r="D356" s="33">
        <v>1</v>
      </c>
      <c r="E356" s="33" t="s">
        <v>97</v>
      </c>
    </row>
    <row r="357" spans="1:5" x14ac:dyDescent="0.25">
      <c r="A357" s="33" t="s">
        <v>457</v>
      </c>
      <c r="B357" s="33" t="s">
        <v>105</v>
      </c>
      <c r="C357" s="33">
        <v>11</v>
      </c>
      <c r="D357" s="33">
        <v>1</v>
      </c>
      <c r="E357" s="33" t="s">
        <v>97</v>
      </c>
    </row>
    <row r="358" spans="1:5" x14ac:dyDescent="0.25">
      <c r="A358" s="33" t="s">
        <v>458</v>
      </c>
      <c r="B358" s="33" t="s">
        <v>99</v>
      </c>
      <c r="C358" s="33">
        <v>472</v>
      </c>
      <c r="D358" s="33">
        <v>1</v>
      </c>
      <c r="E358" s="33" t="s">
        <v>97</v>
      </c>
    </row>
    <row r="359" spans="1:5" x14ac:dyDescent="0.25">
      <c r="A359" s="33" t="s">
        <v>459</v>
      </c>
      <c r="B359" s="33" t="s">
        <v>117</v>
      </c>
      <c r="C359" s="33">
        <v>326</v>
      </c>
      <c r="D359" s="33">
        <v>1</v>
      </c>
      <c r="E359" s="33" t="s">
        <v>97</v>
      </c>
    </row>
    <row r="360" spans="1:5" x14ac:dyDescent="0.25">
      <c r="A360" s="33" t="s">
        <v>460</v>
      </c>
      <c r="B360" s="33" t="s">
        <v>119</v>
      </c>
      <c r="C360" s="33">
        <v>1025</v>
      </c>
      <c r="D360" s="33">
        <v>1</v>
      </c>
      <c r="E360" s="33" t="s">
        <v>97</v>
      </c>
    </row>
    <row r="361" spans="1:5" x14ac:dyDescent="0.25">
      <c r="A361" s="33" t="s">
        <v>461</v>
      </c>
      <c r="B361" s="33" t="s">
        <v>121</v>
      </c>
      <c r="C361" s="33">
        <v>1245</v>
      </c>
      <c r="D361" s="33">
        <v>1</v>
      </c>
      <c r="E361" s="33" t="s">
        <v>97</v>
      </c>
    </row>
    <row r="362" spans="1:5" x14ac:dyDescent="0.25">
      <c r="A362" s="33" t="s">
        <v>462</v>
      </c>
      <c r="B362" s="33" t="s">
        <v>96</v>
      </c>
      <c r="C362" s="33">
        <v>795</v>
      </c>
      <c r="D362" s="33">
        <v>1</v>
      </c>
      <c r="E362" s="33" t="s">
        <v>97</v>
      </c>
    </row>
    <row r="363" spans="1:5" x14ac:dyDescent="0.25">
      <c r="A363" s="33" t="s">
        <v>463</v>
      </c>
      <c r="B363" s="33" t="s">
        <v>99</v>
      </c>
      <c r="C363" s="33">
        <v>359</v>
      </c>
      <c r="D363" s="33">
        <v>1</v>
      </c>
      <c r="E363" s="33" t="s">
        <v>97</v>
      </c>
    </row>
    <row r="364" spans="1:5" x14ac:dyDescent="0.25">
      <c r="A364" s="33" t="s">
        <v>464</v>
      </c>
      <c r="B364" s="33" t="s">
        <v>101</v>
      </c>
      <c r="C364" s="33">
        <v>939</v>
      </c>
      <c r="D364" s="33">
        <v>1</v>
      </c>
      <c r="E364" s="33" t="s">
        <v>97</v>
      </c>
    </row>
    <row r="365" spans="1:5" x14ac:dyDescent="0.25">
      <c r="A365" s="33" t="s">
        <v>465</v>
      </c>
      <c r="B365" s="33" t="s">
        <v>103</v>
      </c>
      <c r="C365" s="33">
        <v>307</v>
      </c>
      <c r="D365" s="33">
        <v>1</v>
      </c>
      <c r="E365" s="33" t="s">
        <v>97</v>
      </c>
    </row>
    <row r="366" spans="1:5" x14ac:dyDescent="0.25">
      <c r="A366" s="33" t="s">
        <v>466</v>
      </c>
      <c r="B366" s="33" t="s">
        <v>105</v>
      </c>
      <c r="C366" s="33">
        <v>1425</v>
      </c>
      <c r="D366" s="33">
        <v>1</v>
      </c>
      <c r="E366" s="33" t="s">
        <v>97</v>
      </c>
    </row>
    <row r="367" spans="1:5" x14ac:dyDescent="0.25">
      <c r="A367" s="33" t="s">
        <v>467</v>
      </c>
      <c r="B367" s="33" t="s">
        <v>96</v>
      </c>
      <c r="C367" s="33">
        <v>245</v>
      </c>
      <c r="D367" s="33">
        <v>1</v>
      </c>
      <c r="E367" s="33" t="s">
        <v>97</v>
      </c>
    </row>
    <row r="368" spans="1:5" x14ac:dyDescent="0.25">
      <c r="A368" s="33" t="s">
        <v>468</v>
      </c>
      <c r="B368" s="33" t="s">
        <v>99</v>
      </c>
      <c r="C368" s="33">
        <v>938</v>
      </c>
      <c r="D368" s="33">
        <v>1</v>
      </c>
      <c r="E368" s="33" t="s">
        <v>97</v>
      </c>
    </row>
    <row r="369" spans="1:5" x14ac:dyDescent="0.25">
      <c r="A369" s="33" t="s">
        <v>469</v>
      </c>
      <c r="B369" s="33" t="s">
        <v>101</v>
      </c>
      <c r="C369" s="33">
        <v>252</v>
      </c>
      <c r="D369" s="33">
        <v>1</v>
      </c>
      <c r="E369" s="33" t="s">
        <v>97</v>
      </c>
    </row>
    <row r="370" spans="1:5" x14ac:dyDescent="0.25">
      <c r="A370" s="33" t="s">
        <v>470</v>
      </c>
      <c r="B370" s="33" t="s">
        <v>103</v>
      </c>
      <c r="C370" s="33">
        <v>67</v>
      </c>
      <c r="D370" s="33">
        <v>1</v>
      </c>
      <c r="E370" s="33" t="s">
        <v>97</v>
      </c>
    </row>
    <row r="371" spans="1:5" x14ac:dyDescent="0.25">
      <c r="A371" s="33" t="s">
        <v>471</v>
      </c>
      <c r="B371" s="33" t="s">
        <v>105</v>
      </c>
      <c r="C371" s="33">
        <v>832</v>
      </c>
      <c r="D371" s="33">
        <v>1</v>
      </c>
      <c r="E371" s="33" t="s">
        <v>97</v>
      </c>
    </row>
    <row r="372" spans="1:5" x14ac:dyDescent="0.25">
      <c r="A372" s="33" t="s">
        <v>472</v>
      </c>
      <c r="B372" s="33" t="s">
        <v>103</v>
      </c>
      <c r="C372" s="33">
        <v>1206</v>
      </c>
      <c r="D372" s="33">
        <v>1</v>
      </c>
      <c r="E372" s="33" t="s">
        <v>97</v>
      </c>
    </row>
    <row r="373" spans="1:5" x14ac:dyDescent="0.25">
      <c r="A373" s="33" t="s">
        <v>473</v>
      </c>
      <c r="B373" s="33" t="s">
        <v>105</v>
      </c>
      <c r="C373" s="33">
        <v>1397</v>
      </c>
      <c r="D373" s="33">
        <v>1</v>
      </c>
      <c r="E373" s="33" t="s">
        <v>97</v>
      </c>
    </row>
    <row r="374" spans="1:5" x14ac:dyDescent="0.25">
      <c r="A374" s="33" t="s">
        <v>474</v>
      </c>
      <c r="B374" s="33" t="s">
        <v>103</v>
      </c>
      <c r="C374" s="33">
        <v>217</v>
      </c>
      <c r="D374" s="33">
        <v>1</v>
      </c>
      <c r="E374" s="33" t="s">
        <v>97</v>
      </c>
    </row>
    <row r="375" spans="1:5" x14ac:dyDescent="0.25">
      <c r="A375" s="33" t="s">
        <v>475</v>
      </c>
      <c r="B375" s="33" t="s">
        <v>105</v>
      </c>
      <c r="C375" s="33">
        <v>145</v>
      </c>
      <c r="D375" s="33">
        <v>1</v>
      </c>
      <c r="E375" s="33" t="s">
        <v>97</v>
      </c>
    </row>
    <row r="376" spans="1:5" x14ac:dyDescent="0.25">
      <c r="A376" s="33" t="s">
        <v>476</v>
      </c>
      <c r="B376" s="33" t="s">
        <v>99</v>
      </c>
      <c r="C376" s="33">
        <v>514</v>
      </c>
      <c r="D376" s="33">
        <v>1</v>
      </c>
      <c r="E376" s="33" t="s">
        <v>97</v>
      </c>
    </row>
    <row r="377" spans="1:5" x14ac:dyDescent="0.25">
      <c r="A377" s="33" t="s">
        <v>477</v>
      </c>
      <c r="B377" s="33" t="s">
        <v>117</v>
      </c>
      <c r="C377" s="33">
        <v>645</v>
      </c>
      <c r="D377" s="33">
        <v>1</v>
      </c>
      <c r="E377" s="33" t="s">
        <v>97</v>
      </c>
    </row>
    <row r="378" spans="1:5" x14ac:dyDescent="0.25">
      <c r="A378" s="33" t="s">
        <v>478</v>
      </c>
      <c r="B378" s="33" t="s">
        <v>119</v>
      </c>
      <c r="C378" s="33">
        <v>1194</v>
      </c>
      <c r="D378" s="33">
        <v>1</v>
      </c>
      <c r="E378" s="33" t="s">
        <v>97</v>
      </c>
    </row>
    <row r="379" spans="1:5" x14ac:dyDescent="0.25">
      <c r="A379" s="33" t="s">
        <v>479</v>
      </c>
      <c r="B379" s="33" t="s">
        <v>121</v>
      </c>
      <c r="C379" s="33">
        <v>1096</v>
      </c>
      <c r="D379" s="33">
        <v>1</v>
      </c>
      <c r="E379" s="33" t="s">
        <v>97</v>
      </c>
    </row>
    <row r="380" spans="1:5" x14ac:dyDescent="0.25">
      <c r="A380" s="33" t="s">
        <v>480</v>
      </c>
      <c r="B380" s="33" t="s">
        <v>96</v>
      </c>
      <c r="C380" s="33">
        <v>1210</v>
      </c>
      <c r="D380" s="33">
        <v>1</v>
      </c>
      <c r="E380" s="33" t="s">
        <v>97</v>
      </c>
    </row>
    <row r="381" spans="1:5" x14ac:dyDescent="0.25">
      <c r="A381" s="33" t="s">
        <v>481</v>
      </c>
      <c r="B381" s="33" t="s">
        <v>99</v>
      </c>
      <c r="C381" s="33">
        <v>310</v>
      </c>
      <c r="D381" s="33">
        <v>1</v>
      </c>
      <c r="E381" s="33" t="s">
        <v>97</v>
      </c>
    </row>
    <row r="382" spans="1:5" x14ac:dyDescent="0.25">
      <c r="A382" s="33" t="s">
        <v>482</v>
      </c>
      <c r="B382" s="33" t="s">
        <v>101</v>
      </c>
      <c r="C382" s="33">
        <v>238</v>
      </c>
      <c r="D382" s="33">
        <v>1</v>
      </c>
      <c r="E382" s="33" t="s">
        <v>97</v>
      </c>
    </row>
    <row r="383" spans="1:5" x14ac:dyDescent="0.25">
      <c r="A383" s="33" t="s">
        <v>483</v>
      </c>
      <c r="B383" s="33" t="s">
        <v>103</v>
      </c>
      <c r="C383" s="33">
        <v>814</v>
      </c>
      <c r="D383" s="33">
        <v>1</v>
      </c>
      <c r="E383" s="33" t="s">
        <v>97</v>
      </c>
    </row>
    <row r="384" spans="1:5" x14ac:dyDescent="0.25">
      <c r="A384" s="33" t="s">
        <v>484</v>
      </c>
      <c r="B384" s="33" t="s">
        <v>105</v>
      </c>
      <c r="C384" s="33">
        <v>271</v>
      </c>
      <c r="D384" s="33">
        <v>1</v>
      </c>
      <c r="E384" s="33" t="s">
        <v>97</v>
      </c>
    </row>
    <row r="385" spans="1:5" x14ac:dyDescent="0.25">
      <c r="A385" s="33" t="s">
        <v>485</v>
      </c>
      <c r="B385" s="33" t="s">
        <v>96</v>
      </c>
      <c r="C385" s="33">
        <v>153</v>
      </c>
      <c r="D385" s="33">
        <v>1</v>
      </c>
      <c r="E385" s="33" t="s">
        <v>97</v>
      </c>
    </row>
    <row r="386" spans="1:5" x14ac:dyDescent="0.25">
      <c r="A386" s="33" t="s">
        <v>486</v>
      </c>
      <c r="B386" s="33" t="s">
        <v>99</v>
      </c>
      <c r="C386" s="33">
        <v>858</v>
      </c>
      <c r="D386" s="33">
        <v>1</v>
      </c>
      <c r="E386" s="33" t="s">
        <v>97</v>
      </c>
    </row>
    <row r="387" spans="1:5" x14ac:dyDescent="0.25">
      <c r="A387" s="33" t="s">
        <v>487</v>
      </c>
      <c r="B387" s="33" t="s">
        <v>101</v>
      </c>
      <c r="C387" s="33">
        <v>452</v>
      </c>
      <c r="D387" s="33">
        <v>1</v>
      </c>
      <c r="E387" s="33" t="s">
        <v>97</v>
      </c>
    </row>
    <row r="388" spans="1:5" x14ac:dyDescent="0.25">
      <c r="A388" s="33" t="s">
        <v>488</v>
      </c>
      <c r="B388" s="33" t="s">
        <v>103</v>
      </c>
      <c r="C388" s="33">
        <v>1300</v>
      </c>
      <c r="D388" s="33">
        <v>1</v>
      </c>
      <c r="E388" s="33" t="s">
        <v>97</v>
      </c>
    </row>
    <row r="389" spans="1:5" x14ac:dyDescent="0.25">
      <c r="A389" s="33" t="s">
        <v>489</v>
      </c>
      <c r="B389" s="33" t="s">
        <v>105</v>
      </c>
      <c r="C389" s="33">
        <v>278</v>
      </c>
      <c r="D389" s="33">
        <v>1</v>
      </c>
      <c r="E389" s="33" t="s">
        <v>97</v>
      </c>
    </row>
    <row r="390" spans="1:5" x14ac:dyDescent="0.25">
      <c r="A390" s="33" t="s">
        <v>490</v>
      </c>
      <c r="B390" s="33" t="s">
        <v>103</v>
      </c>
      <c r="C390" s="33">
        <v>197</v>
      </c>
      <c r="D390" s="33">
        <v>1</v>
      </c>
      <c r="E390" s="33" t="s">
        <v>97</v>
      </c>
    </row>
    <row r="391" spans="1:5" x14ac:dyDescent="0.25">
      <c r="A391" s="33" t="s">
        <v>491</v>
      </c>
      <c r="B391" s="33" t="s">
        <v>105</v>
      </c>
      <c r="C391" s="33">
        <v>820</v>
      </c>
      <c r="D391" s="33">
        <v>1</v>
      </c>
      <c r="E391" s="33" t="s">
        <v>97</v>
      </c>
    </row>
    <row r="392" spans="1:5" x14ac:dyDescent="0.25">
      <c r="A392" s="33" t="s">
        <v>492</v>
      </c>
      <c r="B392" s="33" t="s">
        <v>103</v>
      </c>
      <c r="C392" s="33">
        <v>1484</v>
      </c>
      <c r="D392" s="33">
        <v>1</v>
      </c>
      <c r="E392" s="33" t="s">
        <v>97</v>
      </c>
    </row>
    <row r="393" spans="1:5" x14ac:dyDescent="0.25">
      <c r="A393" s="33" t="s">
        <v>493</v>
      </c>
      <c r="B393" s="33" t="s">
        <v>105</v>
      </c>
      <c r="C393" s="33">
        <v>1096</v>
      </c>
      <c r="D393" s="33">
        <v>1</v>
      </c>
      <c r="E393" s="33" t="s">
        <v>97</v>
      </c>
    </row>
    <row r="394" spans="1:5" x14ac:dyDescent="0.25">
      <c r="A394" s="33" t="s">
        <v>494</v>
      </c>
      <c r="B394" s="33" t="s">
        <v>99</v>
      </c>
      <c r="C394" s="33">
        <v>745</v>
      </c>
      <c r="D394" s="33">
        <v>1</v>
      </c>
      <c r="E394" s="33" t="s">
        <v>97</v>
      </c>
    </row>
    <row r="395" spans="1:5" x14ac:dyDescent="0.25">
      <c r="A395" s="33" t="s">
        <v>495</v>
      </c>
      <c r="B395" s="33" t="s">
        <v>117</v>
      </c>
      <c r="C395" s="33">
        <v>225</v>
      </c>
      <c r="D395" s="33">
        <v>1</v>
      </c>
      <c r="E395" s="33" t="s">
        <v>97</v>
      </c>
    </row>
    <row r="396" spans="1:5" x14ac:dyDescent="0.25">
      <c r="A396" s="33" t="s">
        <v>496</v>
      </c>
      <c r="B396" s="33" t="s">
        <v>119</v>
      </c>
      <c r="C396" s="33">
        <v>522</v>
      </c>
      <c r="D396" s="33">
        <v>1</v>
      </c>
      <c r="E396" s="33" t="s">
        <v>97</v>
      </c>
    </row>
    <row r="397" spans="1:5" x14ac:dyDescent="0.25">
      <c r="A397" s="33" t="s">
        <v>497</v>
      </c>
      <c r="B397" s="33" t="s">
        <v>121</v>
      </c>
      <c r="C397" s="33">
        <v>419</v>
      </c>
      <c r="D397" s="33">
        <v>1</v>
      </c>
      <c r="E397" s="33" t="s">
        <v>97</v>
      </c>
    </row>
    <row r="398" spans="1:5" x14ac:dyDescent="0.25">
      <c r="A398" s="33" t="s">
        <v>498</v>
      </c>
      <c r="B398" s="33" t="s">
        <v>96</v>
      </c>
      <c r="C398" s="33">
        <v>1195</v>
      </c>
      <c r="D398" s="33">
        <v>1</v>
      </c>
      <c r="E398" s="33" t="s">
        <v>97</v>
      </c>
    </row>
    <row r="399" spans="1:5" x14ac:dyDescent="0.25">
      <c r="A399" s="33" t="s">
        <v>499</v>
      </c>
      <c r="B399" s="33" t="s">
        <v>99</v>
      </c>
      <c r="C399" s="33">
        <v>848</v>
      </c>
      <c r="D399" s="33">
        <v>1</v>
      </c>
      <c r="E399" s="33" t="s">
        <v>97</v>
      </c>
    </row>
    <row r="400" spans="1:5" x14ac:dyDescent="0.25">
      <c r="A400" s="33" t="s">
        <v>500</v>
      </c>
      <c r="B400" s="33" t="s">
        <v>101</v>
      </c>
      <c r="C400" s="33">
        <v>955</v>
      </c>
      <c r="D400" s="33">
        <v>1</v>
      </c>
      <c r="E400" s="33" t="s">
        <v>97</v>
      </c>
    </row>
    <row r="401" spans="1:5" x14ac:dyDescent="0.25">
      <c r="A401" s="33" t="s">
        <v>501</v>
      </c>
      <c r="B401" s="33" t="s">
        <v>103</v>
      </c>
      <c r="C401" s="33">
        <v>1500</v>
      </c>
      <c r="D401" s="33">
        <v>1</v>
      </c>
      <c r="E401" s="33" t="s">
        <v>97</v>
      </c>
    </row>
    <row r="402" spans="1:5" x14ac:dyDescent="0.25">
      <c r="A402" s="33" t="s">
        <v>502</v>
      </c>
      <c r="B402" s="33" t="s">
        <v>105</v>
      </c>
      <c r="C402" s="33">
        <v>743</v>
      </c>
      <c r="D402" s="33">
        <v>1</v>
      </c>
      <c r="E402" s="33" t="s">
        <v>97</v>
      </c>
    </row>
    <row r="403" spans="1:5" x14ac:dyDescent="0.25">
      <c r="A403" s="33" t="s">
        <v>503</v>
      </c>
      <c r="B403" s="33" t="s">
        <v>96</v>
      </c>
      <c r="C403" s="33">
        <v>1350</v>
      </c>
      <c r="D403" s="33">
        <v>1</v>
      </c>
      <c r="E403" s="33" t="s">
        <v>97</v>
      </c>
    </row>
    <row r="404" spans="1:5" x14ac:dyDescent="0.25">
      <c r="A404" s="33" t="s">
        <v>504</v>
      </c>
      <c r="B404" s="33" t="s">
        <v>99</v>
      </c>
      <c r="C404" s="33">
        <v>241</v>
      </c>
      <c r="D404" s="33">
        <v>1</v>
      </c>
      <c r="E404" s="33" t="s">
        <v>97</v>
      </c>
    </row>
    <row r="405" spans="1:5" x14ac:dyDescent="0.25">
      <c r="A405" s="33" t="s">
        <v>505</v>
      </c>
      <c r="B405" s="33" t="s">
        <v>101</v>
      </c>
      <c r="C405" s="33">
        <v>930</v>
      </c>
      <c r="D405" s="33">
        <v>1</v>
      </c>
      <c r="E405" s="33" t="s">
        <v>97</v>
      </c>
    </row>
    <row r="406" spans="1:5" x14ac:dyDescent="0.25">
      <c r="A406" s="33" t="s">
        <v>506</v>
      </c>
      <c r="B406" s="33" t="s">
        <v>103</v>
      </c>
      <c r="C406" s="33">
        <v>642</v>
      </c>
      <c r="D406" s="33">
        <v>1</v>
      </c>
      <c r="E406" s="33" t="s">
        <v>97</v>
      </c>
    </row>
    <row r="407" spans="1:5" x14ac:dyDescent="0.25">
      <c r="A407" s="33" t="s">
        <v>507</v>
      </c>
      <c r="B407" s="33" t="s">
        <v>105</v>
      </c>
      <c r="C407" s="33">
        <v>66</v>
      </c>
      <c r="D407" s="33">
        <v>1</v>
      </c>
      <c r="E407" s="33" t="s">
        <v>97</v>
      </c>
    </row>
    <row r="408" spans="1:5" x14ac:dyDescent="0.25">
      <c r="A408" s="33" t="s">
        <v>508</v>
      </c>
      <c r="B408" s="33" t="s">
        <v>103</v>
      </c>
      <c r="C408" s="33">
        <v>1017</v>
      </c>
      <c r="D408" s="33">
        <v>1</v>
      </c>
      <c r="E408" s="33" t="s">
        <v>97</v>
      </c>
    </row>
    <row r="409" spans="1:5" x14ac:dyDescent="0.25">
      <c r="A409" s="33" t="s">
        <v>509</v>
      </c>
      <c r="B409" s="33" t="s">
        <v>105</v>
      </c>
      <c r="C409" s="33">
        <v>1103</v>
      </c>
      <c r="D409" s="33">
        <v>1</v>
      </c>
      <c r="E409" s="33" t="s">
        <v>97</v>
      </c>
    </row>
    <row r="410" spans="1:5" x14ac:dyDescent="0.25">
      <c r="A410" s="33" t="s">
        <v>510</v>
      </c>
      <c r="B410" s="33" t="s">
        <v>103</v>
      </c>
      <c r="C410" s="33">
        <v>956</v>
      </c>
      <c r="D410" s="33">
        <v>1</v>
      </c>
      <c r="E410" s="33" t="s">
        <v>97</v>
      </c>
    </row>
    <row r="411" spans="1:5" x14ac:dyDescent="0.25">
      <c r="A411" s="33" t="s">
        <v>511</v>
      </c>
      <c r="B411" s="33" t="s">
        <v>105</v>
      </c>
      <c r="C411" s="33">
        <v>1417</v>
      </c>
      <c r="D411" s="33">
        <v>1</v>
      </c>
      <c r="E411" s="33" t="s">
        <v>97</v>
      </c>
    </row>
    <row r="412" spans="1:5" x14ac:dyDescent="0.25">
      <c r="A412" s="33" t="s">
        <v>512</v>
      </c>
      <c r="B412" s="33" t="s">
        <v>99</v>
      </c>
      <c r="C412" s="33">
        <v>1104</v>
      </c>
      <c r="D412" s="33">
        <v>1</v>
      </c>
      <c r="E412" s="33" t="s">
        <v>97</v>
      </c>
    </row>
    <row r="413" spans="1:5" x14ac:dyDescent="0.25">
      <c r="A413" s="33" t="s">
        <v>513</v>
      </c>
      <c r="B413" s="33" t="s">
        <v>117</v>
      </c>
      <c r="C413" s="33">
        <v>165</v>
      </c>
      <c r="D413" s="33">
        <v>1</v>
      </c>
      <c r="E413" s="33" t="s">
        <v>97</v>
      </c>
    </row>
    <row r="414" spans="1:5" x14ac:dyDescent="0.25">
      <c r="A414" s="33" t="s">
        <v>514</v>
      </c>
      <c r="B414" s="33" t="s">
        <v>119</v>
      </c>
      <c r="C414" s="33">
        <v>389</v>
      </c>
      <c r="D414" s="33">
        <v>1</v>
      </c>
      <c r="E414" s="33" t="s">
        <v>97</v>
      </c>
    </row>
    <row r="415" spans="1:5" x14ac:dyDescent="0.25">
      <c r="A415" s="33" t="s">
        <v>515</v>
      </c>
      <c r="B415" s="33" t="s">
        <v>121</v>
      </c>
      <c r="C415" s="33">
        <v>508</v>
      </c>
      <c r="D415" s="33">
        <v>1</v>
      </c>
      <c r="E415" s="33" t="s">
        <v>97</v>
      </c>
    </row>
    <row r="416" spans="1:5" x14ac:dyDescent="0.25">
      <c r="A416" s="33" t="s">
        <v>516</v>
      </c>
      <c r="B416" s="33" t="s">
        <v>96</v>
      </c>
      <c r="C416" s="33">
        <v>552</v>
      </c>
      <c r="D416" s="33">
        <v>1</v>
      </c>
      <c r="E416" s="33" t="s">
        <v>97</v>
      </c>
    </row>
    <row r="417" spans="1:5" x14ac:dyDescent="0.25">
      <c r="A417" s="33" t="s">
        <v>517</v>
      </c>
      <c r="B417" s="33" t="s">
        <v>99</v>
      </c>
      <c r="C417" s="33">
        <v>1180</v>
      </c>
      <c r="D417" s="33">
        <v>1</v>
      </c>
      <c r="E417" s="33" t="s">
        <v>97</v>
      </c>
    </row>
    <row r="418" spans="1:5" x14ac:dyDescent="0.25">
      <c r="A418" s="33" t="s">
        <v>518</v>
      </c>
      <c r="B418" s="33" t="s">
        <v>101</v>
      </c>
      <c r="C418" s="33">
        <v>1108</v>
      </c>
      <c r="D418" s="33">
        <v>1</v>
      </c>
      <c r="E418" s="33" t="s">
        <v>97</v>
      </c>
    </row>
    <row r="419" spans="1:5" x14ac:dyDescent="0.25">
      <c r="A419" s="33" t="s">
        <v>519</v>
      </c>
      <c r="B419" s="33" t="s">
        <v>103</v>
      </c>
      <c r="C419" s="33">
        <v>263</v>
      </c>
      <c r="D419" s="33">
        <v>1</v>
      </c>
      <c r="E419" s="33" t="s">
        <v>97</v>
      </c>
    </row>
    <row r="420" spans="1:5" x14ac:dyDescent="0.25">
      <c r="A420" s="33" t="s">
        <v>520</v>
      </c>
      <c r="B420" s="33" t="s">
        <v>105</v>
      </c>
      <c r="C420" s="33">
        <v>331</v>
      </c>
      <c r="D420" s="33">
        <v>1</v>
      </c>
      <c r="E420" s="33" t="s">
        <v>97</v>
      </c>
    </row>
    <row r="421" spans="1:5" x14ac:dyDescent="0.25">
      <c r="A421" s="33" t="s">
        <v>521</v>
      </c>
      <c r="B421" s="33" t="s">
        <v>96</v>
      </c>
      <c r="C421" s="33">
        <v>63</v>
      </c>
      <c r="D421" s="33">
        <v>1</v>
      </c>
      <c r="E421" s="33" t="s">
        <v>97</v>
      </c>
    </row>
    <row r="422" spans="1:5" x14ac:dyDescent="0.25">
      <c r="A422" s="33" t="s">
        <v>522</v>
      </c>
      <c r="B422" s="33" t="s">
        <v>99</v>
      </c>
      <c r="C422" s="33">
        <v>1446</v>
      </c>
      <c r="D422" s="33">
        <v>1</v>
      </c>
      <c r="E422" s="33" t="s">
        <v>97</v>
      </c>
    </row>
    <row r="423" spans="1:5" x14ac:dyDescent="0.25">
      <c r="A423" s="33" t="s">
        <v>523</v>
      </c>
      <c r="B423" s="33" t="s">
        <v>101</v>
      </c>
      <c r="C423" s="33">
        <v>1229</v>
      </c>
      <c r="D423" s="33">
        <v>1</v>
      </c>
      <c r="E423" s="33" t="s">
        <v>97</v>
      </c>
    </row>
    <row r="424" spans="1:5" x14ac:dyDescent="0.25">
      <c r="A424" s="33" t="s">
        <v>524</v>
      </c>
      <c r="B424" s="33" t="s">
        <v>103</v>
      </c>
      <c r="C424" s="33">
        <v>344</v>
      </c>
      <c r="D424" s="33">
        <v>1</v>
      </c>
      <c r="E424" s="33" t="s">
        <v>97</v>
      </c>
    </row>
    <row r="425" spans="1:5" x14ac:dyDescent="0.25">
      <c r="A425" s="33" t="s">
        <v>525</v>
      </c>
      <c r="B425" s="33" t="s">
        <v>105</v>
      </c>
      <c r="C425" s="33">
        <v>1116</v>
      </c>
      <c r="D425" s="33">
        <v>1</v>
      </c>
      <c r="E425" s="33" t="s">
        <v>97</v>
      </c>
    </row>
    <row r="426" spans="1:5" x14ac:dyDescent="0.25">
      <c r="A426" s="33" t="s">
        <v>526</v>
      </c>
      <c r="B426" s="33" t="s">
        <v>103</v>
      </c>
      <c r="C426" s="33">
        <v>455</v>
      </c>
      <c r="D426" s="33">
        <v>1</v>
      </c>
      <c r="E426" s="33" t="s">
        <v>97</v>
      </c>
    </row>
    <row r="427" spans="1:5" x14ac:dyDescent="0.25">
      <c r="A427" s="33" t="s">
        <v>527</v>
      </c>
      <c r="B427" s="33" t="s">
        <v>105</v>
      </c>
      <c r="C427" s="33">
        <v>106</v>
      </c>
      <c r="D427" s="33">
        <v>1</v>
      </c>
      <c r="E427" s="33" t="s">
        <v>97</v>
      </c>
    </row>
    <row r="428" spans="1:5" x14ac:dyDescent="0.25">
      <c r="A428" s="33" t="s">
        <v>528</v>
      </c>
      <c r="B428" s="33" t="s">
        <v>103</v>
      </c>
      <c r="C428" s="33">
        <v>402</v>
      </c>
      <c r="D428" s="33">
        <v>1</v>
      </c>
      <c r="E428" s="33" t="s">
        <v>97</v>
      </c>
    </row>
    <row r="429" spans="1:5" x14ac:dyDescent="0.25">
      <c r="A429" s="33" t="s">
        <v>529</v>
      </c>
      <c r="B429" s="33" t="s">
        <v>105</v>
      </c>
      <c r="C429" s="33">
        <v>161</v>
      </c>
      <c r="D429" s="33">
        <v>1</v>
      </c>
      <c r="E429" s="33" t="s">
        <v>97</v>
      </c>
    </row>
    <row r="430" spans="1:5" x14ac:dyDescent="0.25">
      <c r="A430" s="33" t="s">
        <v>530</v>
      </c>
      <c r="B430" s="33" t="s">
        <v>99</v>
      </c>
      <c r="C430" s="33">
        <v>1157</v>
      </c>
      <c r="D430" s="33">
        <v>1</v>
      </c>
      <c r="E430" s="33" t="s">
        <v>97</v>
      </c>
    </row>
    <row r="431" spans="1:5" x14ac:dyDescent="0.25">
      <c r="A431" s="33" t="s">
        <v>531</v>
      </c>
      <c r="B431" s="33" t="s">
        <v>117</v>
      </c>
      <c r="C431" s="33">
        <v>425</v>
      </c>
      <c r="D431" s="33">
        <v>1</v>
      </c>
      <c r="E431" s="33" t="s">
        <v>97</v>
      </c>
    </row>
    <row r="432" spans="1:5" x14ac:dyDescent="0.25">
      <c r="A432" s="33" t="s">
        <v>532</v>
      </c>
      <c r="B432" s="33" t="s">
        <v>119</v>
      </c>
      <c r="C432" s="33">
        <v>854</v>
      </c>
      <c r="D432" s="33">
        <v>1</v>
      </c>
      <c r="E432" s="33" t="s">
        <v>97</v>
      </c>
    </row>
    <row r="433" spans="1:5" x14ac:dyDescent="0.25">
      <c r="A433" s="33" t="s">
        <v>533</v>
      </c>
      <c r="B433" s="33" t="s">
        <v>121</v>
      </c>
      <c r="C433" s="33">
        <v>1262</v>
      </c>
      <c r="D433" s="33">
        <v>1</v>
      </c>
      <c r="E433" s="33" t="s">
        <v>97</v>
      </c>
    </row>
    <row r="434" spans="1:5" x14ac:dyDescent="0.25">
      <c r="A434" s="33" t="s">
        <v>534</v>
      </c>
      <c r="B434" s="33" t="s">
        <v>96</v>
      </c>
      <c r="C434" s="33">
        <v>448</v>
      </c>
      <c r="D434" s="33">
        <v>1</v>
      </c>
      <c r="E434" s="33" t="s">
        <v>97</v>
      </c>
    </row>
    <row r="435" spans="1:5" x14ac:dyDescent="0.25">
      <c r="A435" s="33" t="s">
        <v>535</v>
      </c>
      <c r="B435" s="33" t="s">
        <v>99</v>
      </c>
      <c r="C435" s="33">
        <v>1110</v>
      </c>
      <c r="D435" s="33">
        <v>1</v>
      </c>
      <c r="E435" s="33" t="s">
        <v>97</v>
      </c>
    </row>
    <row r="436" spans="1:5" x14ac:dyDescent="0.25">
      <c r="A436" s="33" t="s">
        <v>536</v>
      </c>
      <c r="B436" s="33" t="s">
        <v>101</v>
      </c>
      <c r="C436" s="33">
        <v>1338</v>
      </c>
      <c r="D436" s="33">
        <v>1</v>
      </c>
      <c r="E436" s="33" t="s">
        <v>97</v>
      </c>
    </row>
    <row r="437" spans="1:5" x14ac:dyDescent="0.25">
      <c r="A437" s="33" t="s">
        <v>537</v>
      </c>
      <c r="B437" s="33" t="s">
        <v>103</v>
      </c>
      <c r="C437" s="33">
        <v>76</v>
      </c>
      <c r="D437" s="33">
        <v>1</v>
      </c>
      <c r="E437" s="33" t="s">
        <v>97</v>
      </c>
    </row>
    <row r="438" spans="1:5" x14ac:dyDescent="0.25">
      <c r="A438" s="33" t="s">
        <v>538</v>
      </c>
      <c r="B438" s="33" t="s">
        <v>105</v>
      </c>
      <c r="C438" s="33">
        <v>1494</v>
      </c>
      <c r="D438" s="33">
        <v>1</v>
      </c>
      <c r="E438" s="33" t="s">
        <v>97</v>
      </c>
    </row>
    <row r="439" spans="1:5" x14ac:dyDescent="0.25">
      <c r="A439" s="33" t="s">
        <v>539</v>
      </c>
      <c r="B439" s="33" t="s">
        <v>96</v>
      </c>
      <c r="C439" s="33">
        <v>284</v>
      </c>
      <c r="D439" s="33">
        <v>1</v>
      </c>
      <c r="E439" s="33" t="s">
        <v>97</v>
      </c>
    </row>
    <row r="440" spans="1:5" x14ac:dyDescent="0.25">
      <c r="A440" s="33" t="s">
        <v>540</v>
      </c>
      <c r="B440" s="33" t="s">
        <v>99</v>
      </c>
      <c r="C440" s="33">
        <v>654</v>
      </c>
      <c r="D440" s="33">
        <v>1</v>
      </c>
      <c r="E440" s="33" t="s">
        <v>97</v>
      </c>
    </row>
    <row r="441" spans="1:5" x14ac:dyDescent="0.25">
      <c r="A441" s="33" t="s">
        <v>541</v>
      </c>
      <c r="B441" s="33" t="s">
        <v>101</v>
      </c>
      <c r="C441" s="33">
        <v>1117</v>
      </c>
      <c r="D441" s="33">
        <v>1</v>
      </c>
      <c r="E441" s="33" t="s">
        <v>97</v>
      </c>
    </row>
    <row r="442" spans="1:5" x14ac:dyDescent="0.25">
      <c r="A442" s="33" t="s">
        <v>542</v>
      </c>
      <c r="B442" s="33" t="s">
        <v>103</v>
      </c>
      <c r="C442" s="33">
        <v>1004</v>
      </c>
      <c r="D442" s="33">
        <v>1</v>
      </c>
      <c r="E442" s="33" t="s">
        <v>97</v>
      </c>
    </row>
    <row r="443" spans="1:5" x14ac:dyDescent="0.25">
      <c r="A443" s="33" t="s">
        <v>543</v>
      </c>
      <c r="B443" s="33" t="s">
        <v>105</v>
      </c>
      <c r="C443" s="33">
        <v>478</v>
      </c>
      <c r="D443" s="33">
        <v>1</v>
      </c>
      <c r="E443" s="33" t="s">
        <v>97</v>
      </c>
    </row>
    <row r="444" spans="1:5" x14ac:dyDescent="0.25">
      <c r="A444" s="33" t="s">
        <v>544</v>
      </c>
      <c r="B444" s="33" t="s">
        <v>103</v>
      </c>
      <c r="C444" s="33">
        <v>275</v>
      </c>
      <c r="D444" s="33">
        <v>1</v>
      </c>
      <c r="E444" s="33" t="s">
        <v>97</v>
      </c>
    </row>
    <row r="445" spans="1:5" x14ac:dyDescent="0.25">
      <c r="A445" s="33" t="s">
        <v>545</v>
      </c>
      <c r="B445" s="33" t="s">
        <v>105</v>
      </c>
      <c r="C445" s="33">
        <v>1479</v>
      </c>
      <c r="D445" s="33">
        <v>1</v>
      </c>
      <c r="E445" s="33" t="s">
        <v>97</v>
      </c>
    </row>
    <row r="446" spans="1:5" x14ac:dyDescent="0.25">
      <c r="A446" s="33" t="s">
        <v>546</v>
      </c>
      <c r="B446" s="33" t="s">
        <v>103</v>
      </c>
      <c r="C446" s="33">
        <v>1315</v>
      </c>
      <c r="D446" s="33">
        <v>1</v>
      </c>
      <c r="E446" s="33" t="s">
        <v>97</v>
      </c>
    </row>
    <row r="447" spans="1:5" x14ac:dyDescent="0.25">
      <c r="A447" s="33" t="s">
        <v>547</v>
      </c>
      <c r="B447" s="33" t="s">
        <v>105</v>
      </c>
      <c r="C447" s="33">
        <v>996</v>
      </c>
      <c r="D447" s="33">
        <v>1</v>
      </c>
      <c r="E447" s="33" t="s">
        <v>97</v>
      </c>
    </row>
    <row r="448" spans="1:5" x14ac:dyDescent="0.25">
      <c r="A448" s="33" t="s">
        <v>548</v>
      </c>
      <c r="B448" s="33" t="s">
        <v>99</v>
      </c>
      <c r="C448" s="33">
        <v>619</v>
      </c>
      <c r="D448" s="33">
        <v>1</v>
      </c>
      <c r="E448" s="33" t="s">
        <v>97</v>
      </c>
    </row>
    <row r="449" spans="1:5" x14ac:dyDescent="0.25">
      <c r="A449" s="33" t="s">
        <v>549</v>
      </c>
      <c r="B449" s="33" t="s">
        <v>117</v>
      </c>
      <c r="C449" s="33">
        <v>1301</v>
      </c>
      <c r="D449" s="33">
        <v>1</v>
      </c>
      <c r="E449" s="33" t="s">
        <v>97</v>
      </c>
    </row>
    <row r="450" spans="1:5" x14ac:dyDescent="0.25">
      <c r="A450" s="33" t="s">
        <v>550</v>
      </c>
      <c r="B450" s="33" t="s">
        <v>119</v>
      </c>
      <c r="C450" s="33">
        <v>1251</v>
      </c>
      <c r="D450" s="33">
        <v>1</v>
      </c>
      <c r="E450" s="33" t="s">
        <v>97</v>
      </c>
    </row>
    <row r="451" spans="1:5" x14ac:dyDescent="0.25">
      <c r="A451" s="33" t="s">
        <v>551</v>
      </c>
      <c r="B451" s="33" t="s">
        <v>121</v>
      </c>
      <c r="C451" s="33">
        <v>479</v>
      </c>
      <c r="D451" s="33">
        <v>1</v>
      </c>
      <c r="E451" s="33" t="s">
        <v>97</v>
      </c>
    </row>
    <row r="452" spans="1:5" x14ac:dyDescent="0.25">
      <c r="A452" s="33" t="s">
        <v>552</v>
      </c>
      <c r="B452" s="33" t="s">
        <v>96</v>
      </c>
      <c r="C452" s="33">
        <v>142</v>
      </c>
      <c r="D452" s="33">
        <v>1</v>
      </c>
      <c r="E452" s="33" t="s">
        <v>97</v>
      </c>
    </row>
    <row r="453" spans="1:5" x14ac:dyDescent="0.25">
      <c r="A453" s="33" t="s">
        <v>553</v>
      </c>
      <c r="B453" s="33" t="s">
        <v>99</v>
      </c>
      <c r="C453" s="33">
        <v>1036</v>
      </c>
      <c r="D453" s="33">
        <v>1</v>
      </c>
      <c r="E453" s="33" t="s">
        <v>97</v>
      </c>
    </row>
    <row r="454" spans="1:5" x14ac:dyDescent="0.25">
      <c r="A454" s="33" t="s">
        <v>554</v>
      </c>
      <c r="B454" s="33" t="s">
        <v>101</v>
      </c>
      <c r="C454" s="33">
        <v>943</v>
      </c>
      <c r="D454" s="33">
        <v>1</v>
      </c>
      <c r="E454" s="33" t="s">
        <v>97</v>
      </c>
    </row>
    <row r="455" spans="1:5" x14ac:dyDescent="0.25">
      <c r="A455" s="33" t="s">
        <v>555</v>
      </c>
      <c r="B455" s="33" t="s">
        <v>103</v>
      </c>
      <c r="C455" s="33">
        <v>269</v>
      </c>
      <c r="D455" s="33">
        <v>1</v>
      </c>
      <c r="E455" s="33" t="s">
        <v>97</v>
      </c>
    </row>
    <row r="456" spans="1:5" x14ac:dyDescent="0.25">
      <c r="A456" s="33" t="s">
        <v>556</v>
      </c>
      <c r="B456" s="33" t="s">
        <v>105</v>
      </c>
      <c r="C456" s="33">
        <v>1218</v>
      </c>
      <c r="D456" s="33">
        <v>1</v>
      </c>
      <c r="E456" s="33" t="s">
        <v>97</v>
      </c>
    </row>
    <row r="457" spans="1:5" x14ac:dyDescent="0.25">
      <c r="A457" s="33" t="s">
        <v>557</v>
      </c>
      <c r="B457" s="33" t="s">
        <v>96</v>
      </c>
      <c r="C457" s="33">
        <v>539</v>
      </c>
      <c r="D457" s="33">
        <v>1</v>
      </c>
      <c r="E457" s="33" t="s">
        <v>97</v>
      </c>
    </row>
    <row r="458" spans="1:5" x14ac:dyDescent="0.25">
      <c r="A458" s="33" t="s">
        <v>558</v>
      </c>
      <c r="B458" s="33" t="s">
        <v>99</v>
      </c>
      <c r="C458" s="33">
        <v>56</v>
      </c>
      <c r="D458" s="33">
        <v>1</v>
      </c>
      <c r="E458" s="33" t="s">
        <v>97</v>
      </c>
    </row>
    <row r="459" spans="1:5" x14ac:dyDescent="0.25">
      <c r="A459" s="33" t="s">
        <v>559</v>
      </c>
      <c r="B459" s="33" t="s">
        <v>101</v>
      </c>
      <c r="C459" s="33">
        <v>14</v>
      </c>
      <c r="D459" s="33">
        <v>1</v>
      </c>
      <c r="E459" s="33" t="s">
        <v>97</v>
      </c>
    </row>
    <row r="460" spans="1:5" x14ac:dyDescent="0.25">
      <c r="A460" s="33" t="s">
        <v>560</v>
      </c>
      <c r="B460" s="33" t="s">
        <v>103</v>
      </c>
      <c r="C460" s="33">
        <v>373</v>
      </c>
      <c r="D460" s="33">
        <v>1</v>
      </c>
      <c r="E460" s="33" t="s">
        <v>97</v>
      </c>
    </row>
    <row r="461" spans="1:5" x14ac:dyDescent="0.25">
      <c r="A461" s="33" t="s">
        <v>561</v>
      </c>
      <c r="B461" s="33" t="s">
        <v>105</v>
      </c>
      <c r="C461" s="33">
        <v>759</v>
      </c>
      <c r="D461" s="33">
        <v>1</v>
      </c>
      <c r="E461" s="33" t="s">
        <v>97</v>
      </c>
    </row>
    <row r="462" spans="1:5" x14ac:dyDescent="0.25">
      <c r="A462" s="33" t="s">
        <v>562</v>
      </c>
      <c r="B462" s="33" t="s">
        <v>103</v>
      </c>
      <c r="C462" s="33">
        <v>1414</v>
      </c>
      <c r="D462" s="33">
        <v>1</v>
      </c>
      <c r="E462" s="33" t="s">
        <v>97</v>
      </c>
    </row>
    <row r="463" spans="1:5" x14ac:dyDescent="0.25">
      <c r="A463" s="33" t="s">
        <v>563</v>
      </c>
      <c r="B463" s="33" t="s">
        <v>105</v>
      </c>
      <c r="C463" s="33">
        <v>1205</v>
      </c>
      <c r="D463" s="33">
        <v>1</v>
      </c>
      <c r="E463" s="33" t="s">
        <v>97</v>
      </c>
    </row>
    <row r="464" spans="1:5" x14ac:dyDescent="0.25">
      <c r="A464" s="33" t="s">
        <v>564</v>
      </c>
      <c r="B464" s="33" t="s">
        <v>103</v>
      </c>
      <c r="C464" s="33">
        <v>645</v>
      </c>
      <c r="D464" s="33">
        <v>1</v>
      </c>
      <c r="E464" s="33" t="s">
        <v>97</v>
      </c>
    </row>
    <row r="465" spans="1:5" x14ac:dyDescent="0.25">
      <c r="A465" s="33" t="s">
        <v>565</v>
      </c>
      <c r="B465" s="33" t="s">
        <v>105</v>
      </c>
      <c r="C465" s="33">
        <v>633</v>
      </c>
      <c r="D465" s="33">
        <v>1</v>
      </c>
      <c r="E465" s="33" t="s">
        <v>97</v>
      </c>
    </row>
    <row r="466" spans="1:5" x14ac:dyDescent="0.25">
      <c r="A466" s="33" t="s">
        <v>566</v>
      </c>
      <c r="B466" s="33" t="s">
        <v>99</v>
      </c>
      <c r="C466" s="33">
        <v>216</v>
      </c>
      <c r="D466" s="33">
        <v>1</v>
      </c>
      <c r="E466" s="33" t="s">
        <v>97</v>
      </c>
    </row>
    <row r="467" spans="1:5" x14ac:dyDescent="0.25">
      <c r="A467" s="33" t="s">
        <v>567</v>
      </c>
      <c r="B467" s="33" t="s">
        <v>117</v>
      </c>
      <c r="C467" s="33">
        <v>1392</v>
      </c>
      <c r="D467" s="33">
        <v>1</v>
      </c>
      <c r="E467" s="33" t="s">
        <v>97</v>
      </c>
    </row>
    <row r="468" spans="1:5" x14ac:dyDescent="0.25">
      <c r="A468" s="33" t="s">
        <v>568</v>
      </c>
      <c r="B468" s="33" t="s">
        <v>119</v>
      </c>
      <c r="C468" s="33">
        <v>629</v>
      </c>
      <c r="D468" s="33">
        <v>1</v>
      </c>
      <c r="E468" s="33" t="s">
        <v>97</v>
      </c>
    </row>
    <row r="469" spans="1:5" x14ac:dyDescent="0.25">
      <c r="A469" s="33" t="s">
        <v>569</v>
      </c>
      <c r="B469" s="33" t="s">
        <v>121</v>
      </c>
      <c r="C469" s="33">
        <v>1080</v>
      </c>
      <c r="D469" s="33">
        <v>1</v>
      </c>
      <c r="E469" s="33" t="s">
        <v>97</v>
      </c>
    </row>
    <row r="470" spans="1:5" x14ac:dyDescent="0.25">
      <c r="A470" s="33" t="s">
        <v>570</v>
      </c>
      <c r="B470" s="33" t="s">
        <v>96</v>
      </c>
      <c r="C470" s="33">
        <v>121</v>
      </c>
      <c r="D470" s="33">
        <v>100</v>
      </c>
      <c r="E470" s="33" t="s">
        <v>97</v>
      </c>
    </row>
    <row r="471" spans="1:5" x14ac:dyDescent="0.25">
      <c r="A471" s="33" t="s">
        <v>571</v>
      </c>
      <c r="B471" s="33" t="s">
        <v>99</v>
      </c>
      <c r="C471" s="33">
        <v>849</v>
      </c>
      <c r="D471" s="33">
        <v>1</v>
      </c>
      <c r="E471" s="33" t="s">
        <v>97</v>
      </c>
    </row>
    <row r="472" spans="1:5" x14ac:dyDescent="0.25">
      <c r="A472" s="33" t="s">
        <v>572</v>
      </c>
      <c r="B472" s="33" t="s">
        <v>101</v>
      </c>
      <c r="C472" s="33">
        <v>928</v>
      </c>
      <c r="D472" s="33">
        <v>1</v>
      </c>
      <c r="E472" s="33" t="s">
        <v>97</v>
      </c>
    </row>
    <row r="473" spans="1:5" x14ac:dyDescent="0.25">
      <c r="A473" s="33" t="s">
        <v>573</v>
      </c>
      <c r="B473" s="33" t="s">
        <v>103</v>
      </c>
      <c r="C473" s="33">
        <v>234</v>
      </c>
      <c r="D473" s="33">
        <v>1</v>
      </c>
      <c r="E473" s="33" t="s">
        <v>97</v>
      </c>
    </row>
    <row r="474" spans="1:5" x14ac:dyDescent="0.25">
      <c r="A474" s="33" t="s">
        <v>574</v>
      </c>
      <c r="B474" s="33" t="s">
        <v>105</v>
      </c>
      <c r="C474" s="33">
        <v>582</v>
      </c>
      <c r="D474" s="33">
        <v>1</v>
      </c>
      <c r="E474" s="33" t="s">
        <v>97</v>
      </c>
    </row>
    <row r="475" spans="1:5" x14ac:dyDescent="0.25">
      <c r="A475" s="33" t="s">
        <v>575</v>
      </c>
      <c r="B475" s="33" t="s">
        <v>96</v>
      </c>
      <c r="C475" s="33">
        <v>574</v>
      </c>
      <c r="D475" s="33">
        <v>1</v>
      </c>
      <c r="E475" s="33" t="s">
        <v>97</v>
      </c>
    </row>
    <row r="476" spans="1:5" x14ac:dyDescent="0.25">
      <c r="A476" s="33" t="s">
        <v>576</v>
      </c>
      <c r="B476" s="33" t="s">
        <v>99</v>
      </c>
      <c r="C476" s="33">
        <v>988</v>
      </c>
      <c r="D476" s="33">
        <v>1</v>
      </c>
      <c r="E476" s="33" t="s">
        <v>97</v>
      </c>
    </row>
    <row r="477" spans="1:5" x14ac:dyDescent="0.25">
      <c r="A477" s="33" t="s">
        <v>577</v>
      </c>
      <c r="B477" s="33" t="s">
        <v>101</v>
      </c>
      <c r="C477" s="33">
        <v>477</v>
      </c>
      <c r="D477" s="33">
        <v>1</v>
      </c>
      <c r="E477" s="33" t="s">
        <v>97</v>
      </c>
    </row>
    <row r="478" spans="1:5" x14ac:dyDescent="0.25">
      <c r="A478" s="33" t="s">
        <v>578</v>
      </c>
      <c r="B478" s="33" t="s">
        <v>103</v>
      </c>
      <c r="C478" s="33">
        <v>430</v>
      </c>
      <c r="D478" s="33">
        <v>1</v>
      </c>
      <c r="E478" s="33" t="s">
        <v>97</v>
      </c>
    </row>
    <row r="479" spans="1:5" x14ac:dyDescent="0.25">
      <c r="A479" s="33" t="s">
        <v>579</v>
      </c>
      <c r="B479" s="33" t="s">
        <v>105</v>
      </c>
      <c r="C479" s="33">
        <v>618</v>
      </c>
      <c r="D479" s="33">
        <v>1</v>
      </c>
      <c r="E479" s="33" t="s">
        <v>97</v>
      </c>
    </row>
    <row r="480" spans="1:5" x14ac:dyDescent="0.25">
      <c r="A480" s="33" t="s">
        <v>580</v>
      </c>
      <c r="B480" s="33" t="s">
        <v>103</v>
      </c>
      <c r="C480" s="33">
        <v>1279</v>
      </c>
      <c r="D480" s="33">
        <v>1</v>
      </c>
      <c r="E480" s="33" t="s">
        <v>97</v>
      </c>
    </row>
    <row r="481" spans="1:5" x14ac:dyDescent="0.25">
      <c r="A481" s="33" t="s">
        <v>581</v>
      </c>
      <c r="B481" s="33" t="s">
        <v>105</v>
      </c>
      <c r="C481" s="33">
        <v>436</v>
      </c>
      <c r="D481" s="33">
        <v>1</v>
      </c>
      <c r="E481" s="33" t="s">
        <v>97</v>
      </c>
    </row>
    <row r="482" spans="1:5" x14ac:dyDescent="0.25">
      <c r="A482" s="33" t="s">
        <v>582</v>
      </c>
      <c r="B482" s="33" t="s">
        <v>103</v>
      </c>
      <c r="C482" s="33">
        <v>925</v>
      </c>
      <c r="D482" s="33">
        <v>1</v>
      </c>
      <c r="E482" s="33" t="s">
        <v>97</v>
      </c>
    </row>
    <row r="483" spans="1:5" x14ac:dyDescent="0.25">
      <c r="A483" s="33" t="s">
        <v>583</v>
      </c>
      <c r="B483" s="33" t="s">
        <v>105</v>
      </c>
      <c r="C483" s="33">
        <v>556</v>
      </c>
      <c r="D483" s="33">
        <v>1</v>
      </c>
      <c r="E483" s="33" t="s">
        <v>97</v>
      </c>
    </row>
    <row r="484" spans="1:5" x14ac:dyDescent="0.25">
      <c r="A484" s="33" t="s">
        <v>584</v>
      </c>
      <c r="B484" s="33" t="s">
        <v>99</v>
      </c>
      <c r="C484" s="33">
        <v>450</v>
      </c>
      <c r="D484" s="33">
        <v>1</v>
      </c>
      <c r="E484" s="33" t="s">
        <v>97</v>
      </c>
    </row>
    <row r="485" spans="1:5" x14ac:dyDescent="0.25">
      <c r="A485" s="33" t="s">
        <v>585</v>
      </c>
      <c r="B485" s="33" t="s">
        <v>117</v>
      </c>
      <c r="C485" s="33">
        <v>477</v>
      </c>
      <c r="D485" s="33">
        <v>1</v>
      </c>
      <c r="E485" s="33" t="s">
        <v>97</v>
      </c>
    </row>
    <row r="486" spans="1:5" x14ac:dyDescent="0.25">
      <c r="A486" s="33" t="s">
        <v>586</v>
      </c>
      <c r="B486" s="33" t="s">
        <v>119</v>
      </c>
      <c r="C486" s="33">
        <v>471</v>
      </c>
      <c r="D486" s="33">
        <v>1</v>
      </c>
      <c r="E486" s="33" t="s">
        <v>97</v>
      </c>
    </row>
    <row r="487" spans="1:5" x14ac:dyDescent="0.25">
      <c r="A487" s="33" t="s">
        <v>587</v>
      </c>
      <c r="B487" s="33" t="s">
        <v>121</v>
      </c>
      <c r="C487" s="33">
        <v>116</v>
      </c>
      <c r="D487" s="33">
        <v>1</v>
      </c>
      <c r="E487" s="33" t="s">
        <v>97</v>
      </c>
    </row>
    <row r="488" spans="1:5" x14ac:dyDescent="0.25">
      <c r="A488" s="33" t="s">
        <v>588</v>
      </c>
      <c r="B488" s="33" t="s">
        <v>96</v>
      </c>
      <c r="C488" s="33">
        <v>421</v>
      </c>
      <c r="D488" s="33">
        <v>1</v>
      </c>
      <c r="E488" s="33" t="s">
        <v>97</v>
      </c>
    </row>
    <row r="489" spans="1:5" x14ac:dyDescent="0.25">
      <c r="A489" s="33" t="s">
        <v>589</v>
      </c>
      <c r="B489" s="33" t="s">
        <v>99</v>
      </c>
      <c r="C489" s="33">
        <v>976</v>
      </c>
      <c r="D489" s="33">
        <v>1</v>
      </c>
      <c r="E489" s="33" t="s">
        <v>97</v>
      </c>
    </row>
    <row r="490" spans="1:5" x14ac:dyDescent="0.25">
      <c r="A490" s="33" t="s">
        <v>590</v>
      </c>
      <c r="B490" s="33" t="s">
        <v>101</v>
      </c>
      <c r="C490" s="33">
        <v>447</v>
      </c>
      <c r="D490" s="33">
        <v>1</v>
      </c>
      <c r="E490" s="33" t="s">
        <v>97</v>
      </c>
    </row>
    <row r="491" spans="1:5" x14ac:dyDescent="0.25">
      <c r="A491" s="33" t="s">
        <v>591</v>
      </c>
      <c r="B491" s="33" t="s">
        <v>103</v>
      </c>
      <c r="C491" s="33">
        <v>145</v>
      </c>
      <c r="D491" s="33">
        <v>1</v>
      </c>
      <c r="E491" s="33" t="s">
        <v>97</v>
      </c>
    </row>
    <row r="492" spans="1:5" x14ac:dyDescent="0.25">
      <c r="A492" s="33" t="s">
        <v>592</v>
      </c>
      <c r="B492" s="33" t="s">
        <v>105</v>
      </c>
      <c r="C492" s="33">
        <v>1485</v>
      </c>
      <c r="D492" s="33">
        <v>1</v>
      </c>
      <c r="E492" s="33" t="s">
        <v>97</v>
      </c>
    </row>
    <row r="493" spans="1:5" x14ac:dyDescent="0.25">
      <c r="A493" s="33" t="s">
        <v>593</v>
      </c>
      <c r="B493" s="33" t="s">
        <v>96</v>
      </c>
      <c r="C493" s="33">
        <v>218</v>
      </c>
      <c r="D493" s="33">
        <v>1</v>
      </c>
      <c r="E493" s="33" t="s">
        <v>97</v>
      </c>
    </row>
    <row r="494" spans="1:5" x14ac:dyDescent="0.25">
      <c r="A494" s="33" t="s">
        <v>594</v>
      </c>
      <c r="B494" s="33" t="s">
        <v>99</v>
      </c>
      <c r="C494" s="33">
        <v>654</v>
      </c>
      <c r="D494" s="33">
        <v>1</v>
      </c>
      <c r="E494" s="33" t="s">
        <v>97</v>
      </c>
    </row>
    <row r="495" spans="1:5" x14ac:dyDescent="0.25">
      <c r="A495" s="33" t="s">
        <v>595</v>
      </c>
      <c r="B495" s="33" t="s">
        <v>101</v>
      </c>
      <c r="C495" s="33">
        <v>38</v>
      </c>
      <c r="D495" s="33">
        <v>1</v>
      </c>
      <c r="E495" s="33" t="s">
        <v>97</v>
      </c>
    </row>
    <row r="496" spans="1:5" x14ac:dyDescent="0.25">
      <c r="A496" s="33" t="s">
        <v>596</v>
      </c>
      <c r="B496" s="33" t="s">
        <v>103</v>
      </c>
      <c r="C496" s="33">
        <v>1378</v>
      </c>
      <c r="D496" s="33">
        <v>1</v>
      </c>
      <c r="E496" s="33" t="s">
        <v>97</v>
      </c>
    </row>
    <row r="497" spans="1:5" x14ac:dyDescent="0.25">
      <c r="A497" s="33" t="s">
        <v>597</v>
      </c>
      <c r="B497" s="33" t="s">
        <v>105</v>
      </c>
      <c r="C497" s="33">
        <v>450</v>
      </c>
      <c r="D497" s="33">
        <v>1</v>
      </c>
      <c r="E497" s="33" t="s">
        <v>97</v>
      </c>
    </row>
    <row r="498" spans="1:5" x14ac:dyDescent="0.25">
      <c r="A498" s="33" t="s">
        <v>598</v>
      </c>
      <c r="B498" s="33" t="s">
        <v>103</v>
      </c>
      <c r="C498" s="33">
        <v>787</v>
      </c>
      <c r="D498" s="33">
        <v>1</v>
      </c>
      <c r="E498" s="33" t="s">
        <v>97</v>
      </c>
    </row>
    <row r="499" spans="1:5" x14ac:dyDescent="0.25">
      <c r="A499" s="33" t="s">
        <v>599</v>
      </c>
      <c r="B499" s="33" t="s">
        <v>105</v>
      </c>
      <c r="C499" s="33">
        <v>1232</v>
      </c>
      <c r="D499" s="33">
        <v>1</v>
      </c>
      <c r="E499" s="33" t="s">
        <v>97</v>
      </c>
    </row>
    <row r="500" spans="1:5" x14ac:dyDescent="0.25">
      <c r="A500" s="33" t="s">
        <v>600</v>
      </c>
      <c r="B500" s="33" t="s">
        <v>103</v>
      </c>
      <c r="C500" s="33">
        <v>828</v>
      </c>
      <c r="D500" s="33">
        <v>1</v>
      </c>
      <c r="E500" s="33" t="s">
        <v>97</v>
      </c>
    </row>
    <row r="501" spans="1:5" x14ac:dyDescent="0.25">
      <c r="A501" s="33" t="s">
        <v>601</v>
      </c>
      <c r="B501" s="33" t="s">
        <v>105</v>
      </c>
      <c r="C501" s="33">
        <v>1231</v>
      </c>
      <c r="D501" s="33">
        <v>1</v>
      </c>
      <c r="E501" s="33" t="s">
        <v>97</v>
      </c>
    </row>
    <row r="502" spans="1:5" x14ac:dyDescent="0.25">
      <c r="A502" s="33" t="s">
        <v>602</v>
      </c>
      <c r="B502" s="33" t="s">
        <v>99</v>
      </c>
      <c r="C502" s="33">
        <v>532</v>
      </c>
      <c r="D502" s="33">
        <v>1</v>
      </c>
      <c r="E502" s="33" t="s">
        <v>97</v>
      </c>
    </row>
    <row r="503" spans="1:5" x14ac:dyDescent="0.25">
      <c r="A503" s="33" t="s">
        <v>603</v>
      </c>
      <c r="B503" s="33" t="s">
        <v>117</v>
      </c>
      <c r="C503" s="33">
        <v>743</v>
      </c>
      <c r="D503" s="33">
        <v>1</v>
      </c>
      <c r="E503" s="33" t="s">
        <v>97</v>
      </c>
    </row>
    <row r="504" spans="1:5" x14ac:dyDescent="0.25">
      <c r="A504" s="33" t="s">
        <v>604</v>
      </c>
      <c r="B504" s="33" t="s">
        <v>119</v>
      </c>
      <c r="C504" s="33">
        <v>713</v>
      </c>
      <c r="D504" s="33">
        <v>1</v>
      </c>
      <c r="E504" s="33" t="s">
        <v>97</v>
      </c>
    </row>
    <row r="505" spans="1:5" x14ac:dyDescent="0.25">
      <c r="A505" s="33" t="s">
        <v>605</v>
      </c>
      <c r="B505" s="33" t="s">
        <v>121</v>
      </c>
      <c r="C505" s="33">
        <v>713</v>
      </c>
      <c r="D505" s="33">
        <v>1</v>
      </c>
      <c r="E505" s="33" t="s">
        <v>97</v>
      </c>
    </row>
    <row r="506" spans="1:5" x14ac:dyDescent="0.25">
      <c r="A506" s="33" t="s">
        <v>606</v>
      </c>
      <c r="B506" s="33" t="s">
        <v>96</v>
      </c>
      <c r="C506" s="33">
        <v>446</v>
      </c>
      <c r="D506" s="33">
        <v>1</v>
      </c>
      <c r="E506" s="33" t="s">
        <v>97</v>
      </c>
    </row>
    <row r="507" spans="1:5" x14ac:dyDescent="0.25">
      <c r="A507" s="33" t="s">
        <v>607</v>
      </c>
      <c r="B507" s="33" t="s">
        <v>99</v>
      </c>
      <c r="C507" s="33">
        <v>388</v>
      </c>
      <c r="D507" s="33">
        <v>1</v>
      </c>
      <c r="E507" s="33" t="s">
        <v>97</v>
      </c>
    </row>
    <row r="508" spans="1:5" x14ac:dyDescent="0.25">
      <c r="A508" s="33" t="s">
        <v>608</v>
      </c>
      <c r="B508" s="33" t="s">
        <v>101</v>
      </c>
      <c r="C508" s="33">
        <v>1017</v>
      </c>
      <c r="D508" s="33">
        <v>1</v>
      </c>
      <c r="E508" s="33" t="s">
        <v>97</v>
      </c>
    </row>
    <row r="509" spans="1:5" x14ac:dyDescent="0.25">
      <c r="A509" s="33" t="s">
        <v>609</v>
      </c>
      <c r="B509" s="33" t="s">
        <v>103</v>
      </c>
      <c r="C509" s="33">
        <v>114</v>
      </c>
      <c r="D509" s="33">
        <v>1</v>
      </c>
      <c r="E509" s="33" t="s">
        <v>97</v>
      </c>
    </row>
    <row r="510" spans="1:5" x14ac:dyDescent="0.25">
      <c r="A510" s="33" t="s">
        <v>610</v>
      </c>
      <c r="B510" s="33" t="s">
        <v>105</v>
      </c>
      <c r="C510" s="33">
        <v>706</v>
      </c>
      <c r="D510" s="33">
        <v>1</v>
      </c>
      <c r="E510" s="33" t="s">
        <v>97</v>
      </c>
    </row>
    <row r="511" spans="1:5" x14ac:dyDescent="0.25">
      <c r="A511" s="33" t="s">
        <v>90</v>
      </c>
      <c r="B511" s="33" t="s">
        <v>96</v>
      </c>
      <c r="C511" s="33">
        <v>264</v>
      </c>
      <c r="D511" s="33">
        <v>1</v>
      </c>
      <c r="E511" s="33" t="s">
        <v>97</v>
      </c>
    </row>
    <row r="512" spans="1:5" x14ac:dyDescent="0.25">
      <c r="A512" s="33" t="s">
        <v>611</v>
      </c>
      <c r="B512" s="33" t="s">
        <v>99</v>
      </c>
      <c r="C512" s="33">
        <v>1190</v>
      </c>
      <c r="D512" s="33">
        <v>1</v>
      </c>
      <c r="E512" s="33" t="s">
        <v>97</v>
      </c>
    </row>
    <row r="513" spans="1:5" x14ac:dyDescent="0.25">
      <c r="A513" s="33" t="s">
        <v>612</v>
      </c>
      <c r="B513" s="33" t="s">
        <v>101</v>
      </c>
      <c r="C513" s="33">
        <v>1403</v>
      </c>
      <c r="D513" s="33">
        <v>1</v>
      </c>
      <c r="E513" s="33" t="s">
        <v>97</v>
      </c>
    </row>
    <row r="514" spans="1:5" x14ac:dyDescent="0.25">
      <c r="A514" s="33" t="s">
        <v>613</v>
      </c>
      <c r="B514" s="33" t="s">
        <v>103</v>
      </c>
      <c r="C514" s="33">
        <v>594</v>
      </c>
      <c r="D514" s="33">
        <v>1</v>
      </c>
      <c r="E514" s="33" t="s">
        <v>97</v>
      </c>
    </row>
    <row r="515" spans="1:5" x14ac:dyDescent="0.25">
      <c r="A515" s="33" t="s">
        <v>614</v>
      </c>
      <c r="B515" s="33" t="s">
        <v>105</v>
      </c>
      <c r="C515" s="33">
        <v>232</v>
      </c>
      <c r="D515" s="33">
        <v>1</v>
      </c>
      <c r="E515" s="33" t="s">
        <v>97</v>
      </c>
    </row>
    <row r="516" spans="1:5" x14ac:dyDescent="0.25">
      <c r="A516" s="33" t="s">
        <v>615</v>
      </c>
      <c r="B516" s="33" t="s">
        <v>103</v>
      </c>
      <c r="C516" s="33">
        <v>286</v>
      </c>
      <c r="D516" s="33">
        <v>1</v>
      </c>
      <c r="E516" s="33" t="s">
        <v>97</v>
      </c>
    </row>
    <row r="517" spans="1:5" x14ac:dyDescent="0.25">
      <c r="A517" s="33" t="s">
        <v>616</v>
      </c>
      <c r="B517" s="33" t="s">
        <v>105</v>
      </c>
      <c r="C517" s="33">
        <v>1280</v>
      </c>
      <c r="D517" s="33">
        <v>1</v>
      </c>
      <c r="E517" s="33" t="s">
        <v>97</v>
      </c>
    </row>
    <row r="518" spans="1:5" x14ac:dyDescent="0.25">
      <c r="A518" s="33" t="s">
        <v>617</v>
      </c>
      <c r="B518" s="33" t="s">
        <v>103</v>
      </c>
      <c r="C518" s="33">
        <v>442</v>
      </c>
      <c r="D518" s="33">
        <v>1</v>
      </c>
      <c r="E518" s="33" t="s">
        <v>97</v>
      </c>
    </row>
    <row r="519" spans="1:5" x14ac:dyDescent="0.25">
      <c r="A519" s="33" t="s">
        <v>618</v>
      </c>
      <c r="B519" s="33" t="s">
        <v>105</v>
      </c>
      <c r="C519" s="33">
        <v>1297</v>
      </c>
      <c r="D519" s="33">
        <v>1</v>
      </c>
      <c r="E519" s="33" t="s">
        <v>97</v>
      </c>
    </row>
    <row r="520" spans="1:5" x14ac:dyDescent="0.25">
      <c r="A520" s="33" t="s">
        <v>619</v>
      </c>
      <c r="B520" s="33" t="s">
        <v>99</v>
      </c>
      <c r="C520" s="33">
        <v>1364</v>
      </c>
      <c r="D520" s="33">
        <v>1</v>
      </c>
      <c r="E520" s="33" t="s">
        <v>97</v>
      </c>
    </row>
    <row r="521" spans="1:5" x14ac:dyDescent="0.25">
      <c r="A521" s="33" t="s">
        <v>620</v>
      </c>
      <c r="B521" s="33" t="s">
        <v>117</v>
      </c>
      <c r="C521" s="33">
        <v>899</v>
      </c>
      <c r="D521" s="33">
        <v>1</v>
      </c>
      <c r="E521" s="33" t="s">
        <v>97</v>
      </c>
    </row>
    <row r="522" spans="1:5" x14ac:dyDescent="0.25">
      <c r="A522" s="33" t="s">
        <v>621</v>
      </c>
      <c r="B522" s="33" t="s">
        <v>119</v>
      </c>
      <c r="C522" s="33">
        <v>434</v>
      </c>
      <c r="D522" s="33">
        <v>1</v>
      </c>
      <c r="E522" s="33" t="s">
        <v>97</v>
      </c>
    </row>
    <row r="523" spans="1:5" x14ac:dyDescent="0.25">
      <c r="A523" s="33" t="s">
        <v>622</v>
      </c>
      <c r="B523" s="33" t="s">
        <v>121</v>
      </c>
      <c r="C523" s="33">
        <v>757</v>
      </c>
      <c r="D523" s="33">
        <v>1</v>
      </c>
      <c r="E523" s="33" t="s">
        <v>97</v>
      </c>
    </row>
    <row r="524" spans="1:5" x14ac:dyDescent="0.25">
      <c r="A524" s="33" t="s">
        <v>623</v>
      </c>
      <c r="B524" s="33" t="s">
        <v>96</v>
      </c>
      <c r="C524" s="33">
        <v>166</v>
      </c>
      <c r="D524" s="33">
        <v>1</v>
      </c>
      <c r="E524" s="33" t="s">
        <v>97</v>
      </c>
    </row>
    <row r="525" spans="1:5" x14ac:dyDescent="0.25">
      <c r="A525" s="33" t="s">
        <v>624</v>
      </c>
      <c r="B525" s="33" t="s">
        <v>99</v>
      </c>
      <c r="C525" s="33">
        <v>409</v>
      </c>
      <c r="D525" s="33">
        <v>1</v>
      </c>
      <c r="E525" s="33" t="s">
        <v>97</v>
      </c>
    </row>
    <row r="526" spans="1:5" x14ac:dyDescent="0.25">
      <c r="A526" s="33" t="s">
        <v>625</v>
      </c>
      <c r="B526" s="33" t="s">
        <v>101</v>
      </c>
      <c r="C526" s="33">
        <v>1263</v>
      </c>
      <c r="D526" s="33">
        <v>1</v>
      </c>
      <c r="E526" s="33" t="s">
        <v>97</v>
      </c>
    </row>
    <row r="527" spans="1:5" x14ac:dyDescent="0.25">
      <c r="A527" s="33" t="s">
        <v>626</v>
      </c>
      <c r="B527" s="33" t="s">
        <v>103</v>
      </c>
      <c r="C527" s="33">
        <v>1390</v>
      </c>
      <c r="D527" s="33">
        <v>1</v>
      </c>
      <c r="E527" s="33" t="s">
        <v>97</v>
      </c>
    </row>
    <row r="528" spans="1:5" x14ac:dyDescent="0.25">
      <c r="A528" s="33" t="s">
        <v>627</v>
      </c>
      <c r="B528" s="33" t="s">
        <v>105</v>
      </c>
      <c r="C528" s="33">
        <v>1237</v>
      </c>
      <c r="D528" s="33">
        <v>1</v>
      </c>
      <c r="E528" s="33" t="s">
        <v>97</v>
      </c>
    </row>
    <row r="529" spans="1:5" x14ac:dyDescent="0.25">
      <c r="A529" s="33" t="s">
        <v>628</v>
      </c>
      <c r="B529" s="33" t="s">
        <v>96</v>
      </c>
      <c r="C529" s="33">
        <v>251</v>
      </c>
      <c r="D529" s="33">
        <v>1</v>
      </c>
      <c r="E529" s="33" t="s">
        <v>97</v>
      </c>
    </row>
    <row r="530" spans="1:5" x14ac:dyDescent="0.25">
      <c r="A530" s="33" t="s">
        <v>629</v>
      </c>
      <c r="B530" s="33" t="s">
        <v>99</v>
      </c>
      <c r="C530" s="33">
        <v>1129</v>
      </c>
      <c r="D530" s="33">
        <v>1</v>
      </c>
      <c r="E530" s="33" t="s">
        <v>97</v>
      </c>
    </row>
    <row r="531" spans="1:5" x14ac:dyDescent="0.25">
      <c r="A531" s="33" t="s">
        <v>630</v>
      </c>
      <c r="B531" s="33" t="s">
        <v>101</v>
      </c>
      <c r="C531" s="33">
        <v>252</v>
      </c>
      <c r="D531" s="33">
        <v>1</v>
      </c>
      <c r="E531" s="33" t="s">
        <v>97</v>
      </c>
    </row>
    <row r="532" spans="1:5" x14ac:dyDescent="0.25">
      <c r="A532" s="33" t="s">
        <v>631</v>
      </c>
      <c r="B532" s="33" t="s">
        <v>103</v>
      </c>
      <c r="C532" s="33">
        <v>921</v>
      </c>
      <c r="D532" s="33">
        <v>1</v>
      </c>
      <c r="E532" s="33" t="s">
        <v>97</v>
      </c>
    </row>
    <row r="533" spans="1:5" x14ac:dyDescent="0.25">
      <c r="A533" s="33" t="s">
        <v>632</v>
      </c>
      <c r="B533" s="33" t="s">
        <v>105</v>
      </c>
      <c r="C533" s="33">
        <v>1139</v>
      </c>
      <c r="D533" s="33">
        <v>1</v>
      </c>
      <c r="E533" s="33" t="s">
        <v>97</v>
      </c>
    </row>
    <row r="534" spans="1:5" x14ac:dyDescent="0.25">
      <c r="A534" s="33" t="s">
        <v>633</v>
      </c>
      <c r="B534" s="33" t="s">
        <v>103</v>
      </c>
      <c r="C534" s="33">
        <v>539</v>
      </c>
      <c r="D534" s="33">
        <v>1</v>
      </c>
      <c r="E534" s="33" t="s">
        <v>97</v>
      </c>
    </row>
    <row r="535" spans="1:5" x14ac:dyDescent="0.25">
      <c r="A535" s="33" t="s">
        <v>634</v>
      </c>
      <c r="B535" s="33" t="s">
        <v>105</v>
      </c>
      <c r="C535" s="33">
        <v>235</v>
      </c>
      <c r="D535" s="33">
        <v>1</v>
      </c>
      <c r="E535" s="33" t="s">
        <v>97</v>
      </c>
    </row>
    <row r="536" spans="1:5" x14ac:dyDescent="0.25">
      <c r="A536" s="33" t="s">
        <v>635</v>
      </c>
      <c r="B536" s="33" t="s">
        <v>103</v>
      </c>
      <c r="C536" s="33">
        <v>604</v>
      </c>
      <c r="D536" s="33">
        <v>1</v>
      </c>
      <c r="E536" s="33" t="s">
        <v>97</v>
      </c>
    </row>
    <row r="537" spans="1:5" x14ac:dyDescent="0.25">
      <c r="A537" s="33" t="s">
        <v>636</v>
      </c>
      <c r="B537" s="33" t="s">
        <v>105</v>
      </c>
      <c r="C537" s="33">
        <v>110</v>
      </c>
      <c r="D537" s="33">
        <v>1</v>
      </c>
      <c r="E537" s="33" t="s">
        <v>97</v>
      </c>
    </row>
    <row r="538" spans="1:5" x14ac:dyDescent="0.25">
      <c r="A538" s="33" t="s">
        <v>637</v>
      </c>
      <c r="B538" s="33" t="s">
        <v>99</v>
      </c>
      <c r="C538" s="33">
        <v>882</v>
      </c>
      <c r="D538" s="33">
        <v>1</v>
      </c>
      <c r="E538" s="33" t="s">
        <v>97</v>
      </c>
    </row>
    <row r="539" spans="1:5" x14ac:dyDescent="0.25">
      <c r="A539" s="33" t="s">
        <v>638</v>
      </c>
      <c r="B539" s="33" t="s">
        <v>117</v>
      </c>
      <c r="C539" s="33">
        <v>79</v>
      </c>
      <c r="D539" s="33">
        <v>1</v>
      </c>
      <c r="E539" s="33" t="s">
        <v>97</v>
      </c>
    </row>
    <row r="540" spans="1:5" x14ac:dyDescent="0.25">
      <c r="A540" s="33" t="s">
        <v>639</v>
      </c>
      <c r="B540" s="33" t="s">
        <v>119</v>
      </c>
      <c r="C540" s="33">
        <v>490</v>
      </c>
      <c r="D540" s="33">
        <v>1</v>
      </c>
      <c r="E540" s="33" t="s">
        <v>97</v>
      </c>
    </row>
    <row r="541" spans="1:5" x14ac:dyDescent="0.25">
      <c r="A541" s="33" t="s">
        <v>640</v>
      </c>
      <c r="B541" s="33" t="s">
        <v>121</v>
      </c>
      <c r="C541" s="33">
        <v>1335</v>
      </c>
      <c r="D541" s="33">
        <v>1</v>
      </c>
      <c r="E541" s="33" t="s">
        <v>97</v>
      </c>
    </row>
    <row r="542" spans="1:5" x14ac:dyDescent="0.25">
      <c r="A542" s="33" t="s">
        <v>641</v>
      </c>
      <c r="B542" s="33" t="s">
        <v>96</v>
      </c>
      <c r="C542" s="33">
        <v>615</v>
      </c>
      <c r="D542" s="33">
        <v>1</v>
      </c>
      <c r="E542" s="33" t="s">
        <v>97</v>
      </c>
    </row>
    <row r="543" spans="1:5" x14ac:dyDescent="0.25">
      <c r="A543" s="33" t="s">
        <v>642</v>
      </c>
      <c r="B543" s="33" t="s">
        <v>99</v>
      </c>
      <c r="C543" s="33">
        <v>250</v>
      </c>
      <c r="D543" s="33">
        <v>1</v>
      </c>
      <c r="E543" s="33" t="s">
        <v>97</v>
      </c>
    </row>
    <row r="544" spans="1:5" x14ac:dyDescent="0.25">
      <c r="A544" s="33" t="s">
        <v>643</v>
      </c>
      <c r="B544" s="33" t="s">
        <v>101</v>
      </c>
      <c r="C544" s="33">
        <v>33</v>
      </c>
      <c r="D544" s="33">
        <v>1</v>
      </c>
      <c r="E544" s="33" t="s">
        <v>97</v>
      </c>
    </row>
    <row r="545" spans="1:5" x14ac:dyDescent="0.25">
      <c r="A545" s="33" t="s">
        <v>644</v>
      </c>
      <c r="B545" s="33" t="s">
        <v>103</v>
      </c>
      <c r="C545" s="33">
        <v>1185</v>
      </c>
      <c r="D545" s="33">
        <v>1</v>
      </c>
      <c r="E545" s="33" t="s">
        <v>97</v>
      </c>
    </row>
    <row r="546" spans="1:5" x14ac:dyDescent="0.25">
      <c r="A546" s="33" t="s">
        <v>645</v>
      </c>
      <c r="B546" s="33" t="s">
        <v>105</v>
      </c>
      <c r="C546" s="33">
        <v>408</v>
      </c>
      <c r="D546" s="33">
        <v>1</v>
      </c>
      <c r="E546" s="33" t="s">
        <v>97</v>
      </c>
    </row>
    <row r="547" spans="1:5" x14ac:dyDescent="0.25">
      <c r="A547" s="33" t="s">
        <v>646</v>
      </c>
      <c r="B547" s="33" t="s">
        <v>96</v>
      </c>
      <c r="C547" s="33">
        <v>496</v>
      </c>
      <c r="D547" s="33">
        <v>1</v>
      </c>
      <c r="E547" s="33" t="s">
        <v>97</v>
      </c>
    </row>
    <row r="548" spans="1:5" x14ac:dyDescent="0.25">
      <c r="A548" s="33" t="s">
        <v>647</v>
      </c>
      <c r="B548" s="33" t="s">
        <v>99</v>
      </c>
      <c r="C548" s="33">
        <v>130</v>
      </c>
      <c r="D548" s="33">
        <v>1</v>
      </c>
      <c r="E548" s="33" t="s">
        <v>97</v>
      </c>
    </row>
    <row r="549" spans="1:5" x14ac:dyDescent="0.25">
      <c r="A549" s="33" t="s">
        <v>648</v>
      </c>
      <c r="B549" s="33" t="s">
        <v>101</v>
      </c>
      <c r="C549" s="33">
        <v>1267</v>
      </c>
      <c r="D549" s="33">
        <v>1</v>
      </c>
      <c r="E549" s="33" t="s">
        <v>97</v>
      </c>
    </row>
    <row r="550" spans="1:5" x14ac:dyDescent="0.25">
      <c r="A550" s="33" t="s">
        <v>649</v>
      </c>
      <c r="B550" s="33" t="s">
        <v>103</v>
      </c>
      <c r="C550" s="33">
        <v>1425</v>
      </c>
      <c r="D550" s="33">
        <v>1</v>
      </c>
      <c r="E550" s="33" t="s">
        <v>97</v>
      </c>
    </row>
    <row r="551" spans="1:5" x14ac:dyDescent="0.25">
      <c r="A551" s="33" t="s">
        <v>650</v>
      </c>
      <c r="B551" s="33" t="s">
        <v>105</v>
      </c>
      <c r="C551" s="33">
        <v>1049</v>
      </c>
      <c r="D551" s="33">
        <v>1</v>
      </c>
      <c r="E551" s="33" t="s">
        <v>97</v>
      </c>
    </row>
    <row r="552" spans="1:5" x14ac:dyDescent="0.25">
      <c r="A552" s="33" t="s">
        <v>651</v>
      </c>
      <c r="B552" s="33" t="s">
        <v>103</v>
      </c>
      <c r="C552" s="33">
        <v>1313</v>
      </c>
      <c r="D552" s="33">
        <v>1</v>
      </c>
      <c r="E552" s="33" t="s">
        <v>97</v>
      </c>
    </row>
    <row r="553" spans="1:5" x14ac:dyDescent="0.25">
      <c r="A553" s="33" t="s">
        <v>652</v>
      </c>
      <c r="B553" s="33" t="s">
        <v>105</v>
      </c>
      <c r="C553" s="33">
        <v>1241</v>
      </c>
      <c r="D553" s="33">
        <v>1</v>
      </c>
      <c r="E553" s="33" t="s">
        <v>97</v>
      </c>
    </row>
    <row r="554" spans="1:5" x14ac:dyDescent="0.25">
      <c r="A554" s="33" t="s">
        <v>653</v>
      </c>
      <c r="B554" s="33" t="s">
        <v>103</v>
      </c>
      <c r="C554" s="33">
        <v>217</v>
      </c>
      <c r="D554" s="33">
        <v>1</v>
      </c>
      <c r="E554" s="33" t="s">
        <v>97</v>
      </c>
    </row>
    <row r="555" spans="1:5" x14ac:dyDescent="0.25">
      <c r="A555" s="33" t="s">
        <v>654</v>
      </c>
      <c r="B555" s="33" t="s">
        <v>105</v>
      </c>
      <c r="C555" s="33">
        <v>1034</v>
      </c>
      <c r="D555" s="33">
        <v>1</v>
      </c>
      <c r="E555" s="33" t="s">
        <v>97</v>
      </c>
    </row>
    <row r="556" spans="1:5" x14ac:dyDescent="0.25">
      <c r="A556" s="33" t="s">
        <v>655</v>
      </c>
      <c r="B556" s="33" t="s">
        <v>99</v>
      </c>
      <c r="C556" s="33">
        <v>850</v>
      </c>
      <c r="D556" s="33">
        <v>1</v>
      </c>
      <c r="E556" s="33" t="s">
        <v>97</v>
      </c>
    </row>
    <row r="557" spans="1:5" x14ac:dyDescent="0.25">
      <c r="A557" s="33" t="s">
        <v>656</v>
      </c>
      <c r="B557" s="33" t="s">
        <v>117</v>
      </c>
      <c r="C557" s="33">
        <v>624</v>
      </c>
      <c r="D557" s="33">
        <v>1</v>
      </c>
      <c r="E557" s="33" t="s">
        <v>97</v>
      </c>
    </row>
    <row r="558" spans="1:5" x14ac:dyDescent="0.25">
      <c r="A558" s="33" t="s">
        <v>657</v>
      </c>
      <c r="B558" s="33" t="s">
        <v>119</v>
      </c>
      <c r="C558" s="33">
        <v>950</v>
      </c>
      <c r="D558" s="33">
        <v>1</v>
      </c>
      <c r="E558" s="33" t="s">
        <v>97</v>
      </c>
    </row>
    <row r="559" spans="1:5" x14ac:dyDescent="0.25">
      <c r="A559" s="33" t="s">
        <v>658</v>
      </c>
      <c r="B559" s="33" t="s">
        <v>121</v>
      </c>
      <c r="C559" s="33">
        <v>442</v>
      </c>
      <c r="D559" s="33">
        <v>1</v>
      </c>
      <c r="E559" s="33" t="s">
        <v>97</v>
      </c>
    </row>
    <row r="560" spans="1:5" x14ac:dyDescent="0.25">
      <c r="A560" s="33" t="s">
        <v>659</v>
      </c>
      <c r="B560" s="33" t="s">
        <v>96</v>
      </c>
      <c r="C560" s="33">
        <v>847</v>
      </c>
      <c r="D560" s="33">
        <v>1</v>
      </c>
      <c r="E560" s="33" t="s">
        <v>97</v>
      </c>
    </row>
    <row r="561" spans="1:5" x14ac:dyDescent="0.25">
      <c r="A561" s="33" t="s">
        <v>660</v>
      </c>
      <c r="B561" s="33" t="s">
        <v>99</v>
      </c>
      <c r="C561" s="33">
        <v>1200</v>
      </c>
      <c r="D561" s="33">
        <v>1</v>
      </c>
      <c r="E561" s="33" t="s">
        <v>97</v>
      </c>
    </row>
    <row r="562" spans="1:5" x14ac:dyDescent="0.25">
      <c r="A562" s="33" t="s">
        <v>661</v>
      </c>
      <c r="B562" s="33" t="s">
        <v>101</v>
      </c>
      <c r="C562" s="33">
        <v>825</v>
      </c>
      <c r="D562" s="33">
        <v>1</v>
      </c>
      <c r="E562" s="33" t="s">
        <v>97</v>
      </c>
    </row>
    <row r="563" spans="1:5" x14ac:dyDescent="0.25">
      <c r="A563" s="33" t="s">
        <v>662</v>
      </c>
      <c r="B563" s="33" t="s">
        <v>103</v>
      </c>
      <c r="C563" s="33">
        <v>52</v>
      </c>
      <c r="D563" s="33">
        <v>1</v>
      </c>
      <c r="E563" s="33" t="s">
        <v>97</v>
      </c>
    </row>
    <row r="564" spans="1:5" x14ac:dyDescent="0.25">
      <c r="A564" s="33" t="s">
        <v>663</v>
      </c>
      <c r="B564" s="33" t="s">
        <v>105</v>
      </c>
      <c r="C564" s="33">
        <v>769</v>
      </c>
      <c r="D564" s="33">
        <v>1</v>
      </c>
      <c r="E564" s="33" t="s">
        <v>97</v>
      </c>
    </row>
    <row r="565" spans="1:5" x14ac:dyDescent="0.25">
      <c r="A565" s="33" t="s">
        <v>664</v>
      </c>
      <c r="B565" s="33" t="s">
        <v>96</v>
      </c>
      <c r="C565" s="33">
        <v>77</v>
      </c>
      <c r="D565" s="33">
        <v>1</v>
      </c>
      <c r="E565" s="33" t="s">
        <v>97</v>
      </c>
    </row>
    <row r="566" spans="1:5" x14ac:dyDescent="0.25">
      <c r="A566" s="33" t="s">
        <v>665</v>
      </c>
      <c r="B566" s="33" t="s">
        <v>99</v>
      </c>
      <c r="C566" s="33">
        <v>335</v>
      </c>
      <c r="D566" s="33">
        <v>1</v>
      </c>
      <c r="E566" s="33" t="s">
        <v>97</v>
      </c>
    </row>
    <row r="567" spans="1:5" x14ac:dyDescent="0.25">
      <c r="A567" s="33" t="s">
        <v>666</v>
      </c>
      <c r="B567" s="33" t="s">
        <v>101</v>
      </c>
      <c r="C567" s="33">
        <v>679</v>
      </c>
      <c r="D567" s="33">
        <v>1</v>
      </c>
      <c r="E567" s="33" t="s">
        <v>97</v>
      </c>
    </row>
    <row r="568" spans="1:5" x14ac:dyDescent="0.25">
      <c r="A568" s="33" t="s">
        <v>667</v>
      </c>
      <c r="B568" s="33" t="s">
        <v>103</v>
      </c>
      <c r="C568" s="33">
        <v>1458</v>
      </c>
      <c r="D568" s="33">
        <v>1</v>
      </c>
      <c r="E568" s="33" t="s">
        <v>97</v>
      </c>
    </row>
    <row r="569" spans="1:5" x14ac:dyDescent="0.25">
      <c r="A569" s="33" t="s">
        <v>668</v>
      </c>
      <c r="B569" s="33" t="s">
        <v>105</v>
      </c>
      <c r="C569" s="33">
        <v>323</v>
      </c>
      <c r="D569" s="33">
        <v>1</v>
      </c>
      <c r="E569" s="33" t="s">
        <v>97</v>
      </c>
    </row>
    <row r="570" spans="1:5" x14ac:dyDescent="0.25">
      <c r="A570" s="33" t="s">
        <v>669</v>
      </c>
      <c r="B570" s="33" t="s">
        <v>103</v>
      </c>
      <c r="C570" s="33">
        <v>83</v>
      </c>
      <c r="D570" s="33">
        <v>1</v>
      </c>
      <c r="E570" s="33" t="s">
        <v>97</v>
      </c>
    </row>
    <row r="571" spans="1:5" x14ac:dyDescent="0.25">
      <c r="A571" s="33" t="s">
        <v>670</v>
      </c>
      <c r="B571" s="33" t="s">
        <v>105</v>
      </c>
      <c r="C571" s="33">
        <v>340</v>
      </c>
      <c r="D571" s="33">
        <v>1</v>
      </c>
      <c r="E571" s="33" t="s">
        <v>97</v>
      </c>
    </row>
    <row r="572" spans="1:5" x14ac:dyDescent="0.25">
      <c r="A572" s="33" t="s">
        <v>671</v>
      </c>
      <c r="B572" s="33" t="s">
        <v>103</v>
      </c>
      <c r="C572" s="33">
        <v>78</v>
      </c>
      <c r="D572" s="33">
        <v>1</v>
      </c>
      <c r="E572" s="33" t="s">
        <v>97</v>
      </c>
    </row>
    <row r="573" spans="1:5" x14ac:dyDescent="0.25">
      <c r="A573" s="33" t="s">
        <v>672</v>
      </c>
      <c r="B573" s="33" t="s">
        <v>105</v>
      </c>
      <c r="C573" s="33">
        <v>841</v>
      </c>
      <c r="D573" s="33">
        <v>1</v>
      </c>
      <c r="E573" s="33" t="s">
        <v>97</v>
      </c>
    </row>
    <row r="574" spans="1:5" x14ac:dyDescent="0.25">
      <c r="A574" s="33" t="s">
        <v>673</v>
      </c>
      <c r="B574" s="33" t="s">
        <v>99</v>
      </c>
      <c r="C574" s="33">
        <v>1178</v>
      </c>
      <c r="D574" s="33">
        <v>1</v>
      </c>
      <c r="E574" s="33" t="s">
        <v>97</v>
      </c>
    </row>
    <row r="575" spans="1:5" x14ac:dyDescent="0.25">
      <c r="A575" s="33" t="s">
        <v>674</v>
      </c>
      <c r="B575" s="33" t="s">
        <v>117</v>
      </c>
      <c r="C575" s="33">
        <v>1286</v>
      </c>
      <c r="D575" s="33">
        <v>1</v>
      </c>
      <c r="E575" s="33" t="s">
        <v>97</v>
      </c>
    </row>
    <row r="576" spans="1:5" x14ac:dyDescent="0.25">
      <c r="A576" s="33" t="s">
        <v>675</v>
      </c>
      <c r="B576" s="33" t="s">
        <v>119</v>
      </c>
      <c r="C576" s="33">
        <v>589</v>
      </c>
      <c r="D576" s="33">
        <v>1</v>
      </c>
      <c r="E576" s="33" t="s">
        <v>97</v>
      </c>
    </row>
    <row r="577" spans="1:5" x14ac:dyDescent="0.25">
      <c r="A577" s="33" t="s">
        <v>676</v>
      </c>
      <c r="B577" s="33" t="s">
        <v>121</v>
      </c>
      <c r="C577" s="33">
        <v>487</v>
      </c>
      <c r="D577" s="33">
        <v>1</v>
      </c>
      <c r="E577" s="33" t="s">
        <v>97</v>
      </c>
    </row>
    <row r="578" spans="1:5" x14ac:dyDescent="0.25">
      <c r="A578" s="33" t="s">
        <v>677</v>
      </c>
      <c r="B578" s="33" t="s">
        <v>96</v>
      </c>
      <c r="C578" s="33">
        <v>593</v>
      </c>
      <c r="D578" s="33">
        <v>1</v>
      </c>
      <c r="E578" s="33" t="s">
        <v>97</v>
      </c>
    </row>
    <row r="579" spans="1:5" x14ac:dyDescent="0.25">
      <c r="A579" s="33" t="s">
        <v>678</v>
      </c>
      <c r="B579" s="33" t="s">
        <v>99</v>
      </c>
      <c r="C579" s="33">
        <v>630</v>
      </c>
      <c r="D579" s="33">
        <v>1</v>
      </c>
      <c r="E579" s="33" t="s">
        <v>97</v>
      </c>
    </row>
    <row r="580" spans="1:5" x14ac:dyDescent="0.25">
      <c r="A580" s="33" t="s">
        <v>679</v>
      </c>
      <c r="B580" s="33" t="s">
        <v>101</v>
      </c>
      <c r="C580" s="33">
        <v>1136</v>
      </c>
      <c r="D580" s="33">
        <v>1</v>
      </c>
      <c r="E580" s="33" t="s">
        <v>97</v>
      </c>
    </row>
    <row r="581" spans="1:5" x14ac:dyDescent="0.25">
      <c r="A581" s="33" t="s">
        <v>680</v>
      </c>
      <c r="B581" s="33" t="s">
        <v>103</v>
      </c>
      <c r="C581" s="33">
        <v>234</v>
      </c>
      <c r="D581" s="33">
        <v>1</v>
      </c>
      <c r="E581" s="33" t="s">
        <v>97</v>
      </c>
    </row>
    <row r="582" spans="1:5" x14ac:dyDescent="0.25">
      <c r="A582" s="33" t="s">
        <v>681</v>
      </c>
      <c r="B582" s="33" t="s">
        <v>105</v>
      </c>
      <c r="C582" s="33">
        <v>1133</v>
      </c>
      <c r="D582" s="33">
        <v>1</v>
      </c>
      <c r="E582" s="33" t="s">
        <v>97</v>
      </c>
    </row>
    <row r="583" spans="1:5" x14ac:dyDescent="0.25">
      <c r="A583" s="33" t="s">
        <v>682</v>
      </c>
      <c r="B583" s="33" t="s">
        <v>96</v>
      </c>
      <c r="C583" s="33">
        <v>1420</v>
      </c>
      <c r="D583" s="33">
        <v>1</v>
      </c>
      <c r="E583" s="33" t="s">
        <v>97</v>
      </c>
    </row>
    <row r="584" spans="1:5" x14ac:dyDescent="0.25">
      <c r="A584" s="33" t="s">
        <v>683</v>
      </c>
      <c r="B584" s="33" t="s">
        <v>99</v>
      </c>
      <c r="C584" s="33">
        <v>645</v>
      </c>
      <c r="D584" s="33">
        <v>1</v>
      </c>
      <c r="E584" s="33" t="s">
        <v>97</v>
      </c>
    </row>
    <row r="585" spans="1:5" x14ac:dyDescent="0.25">
      <c r="A585" s="33" t="s">
        <v>684</v>
      </c>
      <c r="B585" s="33" t="s">
        <v>101</v>
      </c>
      <c r="C585" s="33">
        <v>1246</v>
      </c>
      <c r="D585" s="33">
        <v>1</v>
      </c>
      <c r="E585" s="33" t="s">
        <v>97</v>
      </c>
    </row>
    <row r="586" spans="1:5" x14ac:dyDescent="0.25">
      <c r="A586" s="33" t="s">
        <v>685</v>
      </c>
      <c r="B586" s="33" t="s">
        <v>103</v>
      </c>
      <c r="C586" s="33">
        <v>1475</v>
      </c>
      <c r="D586" s="33">
        <v>1</v>
      </c>
      <c r="E586" s="33" t="s">
        <v>97</v>
      </c>
    </row>
    <row r="587" spans="1:5" x14ac:dyDescent="0.25">
      <c r="A587" s="33" t="s">
        <v>686</v>
      </c>
      <c r="B587" s="33" t="s">
        <v>105</v>
      </c>
      <c r="C587" s="33">
        <v>806</v>
      </c>
      <c r="D587" s="33">
        <v>1</v>
      </c>
      <c r="E587" s="33" t="s">
        <v>97</v>
      </c>
    </row>
    <row r="588" spans="1:5" x14ac:dyDescent="0.25">
      <c r="A588" s="33" t="s">
        <v>687</v>
      </c>
      <c r="B588" s="33" t="s">
        <v>103</v>
      </c>
      <c r="C588" s="33">
        <v>995</v>
      </c>
      <c r="D588" s="33">
        <v>1</v>
      </c>
      <c r="E588" s="33" t="s">
        <v>97</v>
      </c>
    </row>
    <row r="589" spans="1:5" x14ac:dyDescent="0.25">
      <c r="A589" s="33" t="s">
        <v>688</v>
      </c>
      <c r="B589" s="33" t="s">
        <v>105</v>
      </c>
      <c r="C589" s="33">
        <v>1340</v>
      </c>
      <c r="D589" s="33">
        <v>1</v>
      </c>
      <c r="E589" s="33" t="s">
        <v>97</v>
      </c>
    </row>
    <row r="590" spans="1:5" x14ac:dyDescent="0.25">
      <c r="A590" s="33" t="s">
        <v>689</v>
      </c>
      <c r="B590" s="33" t="s">
        <v>103</v>
      </c>
      <c r="C590" s="33">
        <v>402</v>
      </c>
      <c r="D590" s="33">
        <v>1</v>
      </c>
      <c r="E590" s="33" t="s">
        <v>97</v>
      </c>
    </row>
    <row r="591" spans="1:5" x14ac:dyDescent="0.25">
      <c r="A591" s="33" t="s">
        <v>690</v>
      </c>
      <c r="B591" s="33" t="s">
        <v>105</v>
      </c>
      <c r="C591" s="33">
        <v>813</v>
      </c>
      <c r="D591" s="33">
        <v>1</v>
      </c>
      <c r="E591" s="33" t="s">
        <v>97</v>
      </c>
    </row>
    <row r="592" spans="1:5" x14ac:dyDescent="0.25">
      <c r="A592" s="33" t="s">
        <v>691</v>
      </c>
      <c r="B592" s="33" t="s">
        <v>99</v>
      </c>
      <c r="C592" s="33">
        <v>832</v>
      </c>
      <c r="D592" s="33">
        <v>1</v>
      </c>
      <c r="E592" s="33" t="s">
        <v>97</v>
      </c>
    </row>
    <row r="593" spans="1:5" x14ac:dyDescent="0.25">
      <c r="A593" s="33" t="s">
        <v>692</v>
      </c>
      <c r="B593" s="33" t="s">
        <v>117</v>
      </c>
      <c r="C593" s="33">
        <v>674</v>
      </c>
      <c r="D593" s="33">
        <v>1</v>
      </c>
      <c r="E593" s="33" t="s">
        <v>97</v>
      </c>
    </row>
    <row r="594" spans="1:5" x14ac:dyDescent="0.25">
      <c r="A594" s="33" t="s">
        <v>693</v>
      </c>
      <c r="B594" s="33" t="s">
        <v>119</v>
      </c>
      <c r="C594" s="33">
        <v>768</v>
      </c>
      <c r="D594" s="33">
        <v>1</v>
      </c>
      <c r="E594" s="33" t="s">
        <v>97</v>
      </c>
    </row>
    <row r="595" spans="1:5" x14ac:dyDescent="0.25">
      <c r="A595" s="33" t="s">
        <v>694</v>
      </c>
      <c r="B595" s="33" t="s">
        <v>121</v>
      </c>
      <c r="C595" s="33">
        <v>1063</v>
      </c>
      <c r="D595" s="33">
        <v>1</v>
      </c>
      <c r="E595" s="33" t="s">
        <v>97</v>
      </c>
    </row>
    <row r="596" spans="1:5" x14ac:dyDescent="0.25">
      <c r="A596" s="33" t="s">
        <v>695</v>
      </c>
      <c r="B596" s="33" t="s">
        <v>96</v>
      </c>
      <c r="C596" s="33">
        <v>1384</v>
      </c>
      <c r="D596" s="33">
        <v>1</v>
      </c>
      <c r="E596" s="33" t="s">
        <v>97</v>
      </c>
    </row>
    <row r="597" spans="1:5" x14ac:dyDescent="0.25">
      <c r="A597" s="33" t="s">
        <v>696</v>
      </c>
      <c r="B597" s="33" t="s">
        <v>99</v>
      </c>
      <c r="C597" s="33">
        <v>1244</v>
      </c>
      <c r="D597" s="33">
        <v>1</v>
      </c>
      <c r="E597" s="33" t="s">
        <v>97</v>
      </c>
    </row>
    <row r="598" spans="1:5" x14ac:dyDescent="0.25">
      <c r="A598" s="33" t="s">
        <v>697</v>
      </c>
      <c r="B598" s="33" t="s">
        <v>101</v>
      </c>
      <c r="C598" s="33">
        <v>1122</v>
      </c>
      <c r="D598" s="33">
        <v>1</v>
      </c>
      <c r="E598" s="33" t="s">
        <v>97</v>
      </c>
    </row>
    <row r="599" spans="1:5" x14ac:dyDescent="0.25">
      <c r="A599" s="33" t="s">
        <v>698</v>
      </c>
      <c r="B599" s="33" t="s">
        <v>103</v>
      </c>
      <c r="C599" s="33">
        <v>1404</v>
      </c>
      <c r="D599" s="33">
        <v>1</v>
      </c>
      <c r="E599" s="33" t="s">
        <v>97</v>
      </c>
    </row>
    <row r="600" spans="1:5" x14ac:dyDescent="0.25">
      <c r="A600" s="33" t="s">
        <v>699</v>
      </c>
      <c r="B600" s="33" t="s">
        <v>105</v>
      </c>
      <c r="C600" s="33">
        <v>515</v>
      </c>
      <c r="D600" s="33">
        <v>1</v>
      </c>
      <c r="E600" s="33" t="s">
        <v>97</v>
      </c>
    </row>
    <row r="601" spans="1:5" x14ac:dyDescent="0.25">
      <c r="A601" s="33" t="s">
        <v>700</v>
      </c>
      <c r="B601" s="33" t="s">
        <v>96</v>
      </c>
      <c r="C601" s="33">
        <v>125</v>
      </c>
      <c r="D601" s="33">
        <v>1</v>
      </c>
      <c r="E601" s="33" t="s">
        <v>97</v>
      </c>
    </row>
    <row r="602" spans="1:5" x14ac:dyDescent="0.25">
      <c r="A602" s="33" t="s">
        <v>701</v>
      </c>
      <c r="B602" s="33" t="s">
        <v>99</v>
      </c>
      <c r="C602" s="33">
        <v>288</v>
      </c>
      <c r="D602" s="33">
        <v>1</v>
      </c>
      <c r="E602" s="33" t="s">
        <v>97</v>
      </c>
    </row>
    <row r="603" spans="1:5" x14ac:dyDescent="0.25">
      <c r="A603" s="33" t="s">
        <v>702</v>
      </c>
      <c r="B603" s="33" t="s">
        <v>101</v>
      </c>
      <c r="C603" s="33">
        <v>1230</v>
      </c>
      <c r="D603" s="33">
        <v>1</v>
      </c>
      <c r="E603" s="33" t="s">
        <v>97</v>
      </c>
    </row>
    <row r="604" spans="1:5" x14ac:dyDescent="0.25">
      <c r="A604" s="33" t="s">
        <v>703</v>
      </c>
      <c r="B604" s="33" t="s">
        <v>103</v>
      </c>
      <c r="C604" s="33">
        <v>283</v>
      </c>
      <c r="D604" s="33">
        <v>1</v>
      </c>
      <c r="E604" s="33" t="s">
        <v>97</v>
      </c>
    </row>
    <row r="605" spans="1:5" x14ac:dyDescent="0.25">
      <c r="A605" s="33" t="s">
        <v>704</v>
      </c>
      <c r="B605" s="33" t="s">
        <v>105</v>
      </c>
      <c r="C605" s="33">
        <v>1353</v>
      </c>
      <c r="D605" s="33">
        <v>1</v>
      </c>
      <c r="E605" s="33" t="s">
        <v>97</v>
      </c>
    </row>
    <row r="606" spans="1:5" x14ac:dyDescent="0.25">
      <c r="A606" s="33" t="s">
        <v>705</v>
      </c>
      <c r="B606" s="33" t="s">
        <v>103</v>
      </c>
      <c r="C606" s="33">
        <v>753</v>
      </c>
      <c r="D606" s="33">
        <v>1</v>
      </c>
      <c r="E606" s="33" t="s">
        <v>97</v>
      </c>
    </row>
    <row r="607" spans="1:5" x14ac:dyDescent="0.25">
      <c r="A607" s="33" t="s">
        <v>706</v>
      </c>
      <c r="B607" s="33" t="s">
        <v>105</v>
      </c>
      <c r="C607" s="33">
        <v>1282</v>
      </c>
      <c r="D607" s="33">
        <v>1</v>
      </c>
      <c r="E607" s="33" t="s">
        <v>97</v>
      </c>
    </row>
    <row r="608" spans="1:5" x14ac:dyDescent="0.25">
      <c r="A608" s="33" t="s">
        <v>707</v>
      </c>
      <c r="B608" s="33" t="s">
        <v>103</v>
      </c>
      <c r="C608" s="33">
        <v>1275</v>
      </c>
      <c r="D608" s="33">
        <v>1</v>
      </c>
      <c r="E608" s="33" t="s">
        <v>97</v>
      </c>
    </row>
    <row r="609" spans="1:5" x14ac:dyDescent="0.25">
      <c r="A609" s="33" t="s">
        <v>708</v>
      </c>
      <c r="B609" s="33" t="s">
        <v>105</v>
      </c>
      <c r="C609" s="33">
        <v>1143</v>
      </c>
      <c r="D609" s="33">
        <v>100</v>
      </c>
      <c r="E609" s="33" t="s">
        <v>97</v>
      </c>
    </row>
    <row r="610" spans="1:5" x14ac:dyDescent="0.25">
      <c r="A610" s="33" t="s">
        <v>709</v>
      </c>
      <c r="B610" s="33" t="s">
        <v>99</v>
      </c>
      <c r="C610" s="33">
        <v>735</v>
      </c>
      <c r="D610" s="33">
        <v>100</v>
      </c>
      <c r="E610" s="33" t="s">
        <v>97</v>
      </c>
    </row>
    <row r="611" spans="1:5" x14ac:dyDescent="0.25">
      <c r="A611" s="33" t="s">
        <v>710</v>
      </c>
      <c r="B611" s="33" t="s">
        <v>117</v>
      </c>
      <c r="C611" s="33">
        <v>1020</v>
      </c>
      <c r="D611" s="33">
        <v>1</v>
      </c>
      <c r="E611" s="33" t="s">
        <v>97</v>
      </c>
    </row>
    <row r="612" spans="1:5" x14ac:dyDescent="0.25">
      <c r="A612" s="33" t="s">
        <v>711</v>
      </c>
      <c r="B612" s="33" t="s">
        <v>119</v>
      </c>
      <c r="C612" s="33">
        <v>103</v>
      </c>
      <c r="D612" s="33">
        <v>1</v>
      </c>
      <c r="E612" s="33" t="s">
        <v>97</v>
      </c>
    </row>
    <row r="613" spans="1:5" x14ac:dyDescent="0.25">
      <c r="A613" s="33" t="s">
        <v>712</v>
      </c>
      <c r="B613" s="33" t="s">
        <v>121</v>
      </c>
      <c r="C613" s="33">
        <v>890</v>
      </c>
      <c r="D613" s="33">
        <v>1</v>
      </c>
      <c r="E613" s="33" t="s">
        <v>97</v>
      </c>
    </row>
    <row r="614" spans="1:5" x14ac:dyDescent="0.25">
      <c r="A614" s="33" t="s">
        <v>713</v>
      </c>
      <c r="B614" s="33" t="s">
        <v>96</v>
      </c>
      <c r="C614" s="33">
        <v>270</v>
      </c>
      <c r="D614" s="33">
        <v>1</v>
      </c>
      <c r="E614" s="33" t="s">
        <v>97</v>
      </c>
    </row>
    <row r="615" spans="1:5" x14ac:dyDescent="0.25">
      <c r="A615" s="33" t="s">
        <v>714</v>
      </c>
      <c r="B615" s="33" t="s">
        <v>99</v>
      </c>
      <c r="C615" s="33">
        <v>282</v>
      </c>
      <c r="D615" s="33">
        <v>1</v>
      </c>
      <c r="E615" s="33" t="s">
        <v>97</v>
      </c>
    </row>
    <row r="616" spans="1:5" x14ac:dyDescent="0.25">
      <c r="A616" s="33" t="s">
        <v>715</v>
      </c>
      <c r="B616" s="33" t="s">
        <v>101</v>
      </c>
      <c r="C616" s="33">
        <v>359</v>
      </c>
      <c r="D616" s="33">
        <v>1</v>
      </c>
      <c r="E616" s="33" t="s">
        <v>97</v>
      </c>
    </row>
    <row r="617" spans="1:5" x14ac:dyDescent="0.25">
      <c r="A617" s="33" t="s">
        <v>716</v>
      </c>
      <c r="B617" s="33" t="s">
        <v>103</v>
      </c>
      <c r="C617" s="33">
        <v>639</v>
      </c>
      <c r="D617" s="33">
        <v>1</v>
      </c>
      <c r="E617" s="33" t="s">
        <v>97</v>
      </c>
    </row>
    <row r="618" spans="1:5" x14ac:dyDescent="0.25">
      <c r="A618" s="33" t="s">
        <v>717</v>
      </c>
      <c r="B618" s="33" t="s">
        <v>105</v>
      </c>
      <c r="C618" s="33">
        <v>1139</v>
      </c>
      <c r="D618" s="33">
        <v>1</v>
      </c>
      <c r="E618" s="33" t="s">
        <v>97</v>
      </c>
    </row>
    <row r="619" spans="1:5" x14ac:dyDescent="0.25">
      <c r="A619" s="33" t="s">
        <v>718</v>
      </c>
      <c r="B619" s="33" t="s">
        <v>96</v>
      </c>
      <c r="C619" s="33">
        <v>771</v>
      </c>
      <c r="D619" s="33">
        <v>1</v>
      </c>
      <c r="E619" s="33" t="s">
        <v>97</v>
      </c>
    </row>
    <row r="620" spans="1:5" x14ac:dyDescent="0.25">
      <c r="A620" s="33" t="s">
        <v>719</v>
      </c>
      <c r="B620" s="33" t="s">
        <v>99</v>
      </c>
      <c r="C620" s="33">
        <v>1208</v>
      </c>
      <c r="D620" s="33">
        <v>1</v>
      </c>
      <c r="E620" s="33" t="s">
        <v>97</v>
      </c>
    </row>
    <row r="621" spans="1:5" x14ac:dyDescent="0.25">
      <c r="A621" s="33" t="s">
        <v>720</v>
      </c>
      <c r="B621" s="33" t="s">
        <v>101</v>
      </c>
      <c r="C621" s="33">
        <v>706</v>
      </c>
      <c r="D621" s="33">
        <v>1</v>
      </c>
      <c r="E621" s="33" t="s">
        <v>97</v>
      </c>
    </row>
    <row r="622" spans="1:5" x14ac:dyDescent="0.25">
      <c r="A622" s="33" t="s">
        <v>721</v>
      </c>
      <c r="B622" s="33" t="s">
        <v>103</v>
      </c>
      <c r="C622" s="33">
        <v>438</v>
      </c>
      <c r="D622" s="33">
        <v>1</v>
      </c>
      <c r="E622" s="33" t="s">
        <v>97</v>
      </c>
    </row>
    <row r="623" spans="1:5" x14ac:dyDescent="0.25">
      <c r="A623" s="33" t="s">
        <v>722</v>
      </c>
      <c r="B623" s="33" t="s">
        <v>105</v>
      </c>
      <c r="C623" s="33">
        <v>930</v>
      </c>
      <c r="D623" s="33">
        <v>1</v>
      </c>
      <c r="E623" s="33" t="s">
        <v>97</v>
      </c>
    </row>
    <row r="624" spans="1:5" x14ac:dyDescent="0.25">
      <c r="A624" s="33" t="s">
        <v>723</v>
      </c>
      <c r="B624" s="33" t="s">
        <v>103</v>
      </c>
      <c r="C624" s="33">
        <v>665</v>
      </c>
      <c r="D624" s="33">
        <v>1</v>
      </c>
      <c r="E624" s="33" t="s">
        <v>97</v>
      </c>
    </row>
    <row r="625" spans="1:5" x14ac:dyDescent="0.25">
      <c r="A625" s="33" t="s">
        <v>724</v>
      </c>
      <c r="B625" s="33" t="s">
        <v>105</v>
      </c>
      <c r="C625" s="33">
        <v>1115</v>
      </c>
      <c r="D625" s="33">
        <v>1</v>
      </c>
      <c r="E625" s="33" t="s">
        <v>97</v>
      </c>
    </row>
    <row r="626" spans="1:5" x14ac:dyDescent="0.25">
      <c r="A626" s="33" t="s">
        <v>725</v>
      </c>
      <c r="B626" s="33" t="s">
        <v>103</v>
      </c>
      <c r="C626" s="33">
        <v>237</v>
      </c>
      <c r="D626" s="33">
        <v>1</v>
      </c>
      <c r="E626" s="33" t="s">
        <v>97</v>
      </c>
    </row>
    <row r="627" spans="1:5" x14ac:dyDescent="0.25">
      <c r="A627" s="33" t="s">
        <v>726</v>
      </c>
      <c r="B627" s="33" t="s">
        <v>105</v>
      </c>
      <c r="C627" s="33">
        <v>73</v>
      </c>
      <c r="D627" s="33">
        <v>1000</v>
      </c>
      <c r="E627" s="33" t="s">
        <v>97</v>
      </c>
    </row>
    <row r="628" spans="1:5" x14ac:dyDescent="0.25">
      <c r="A628" s="33" t="s">
        <v>727</v>
      </c>
      <c r="B628" s="33" t="s">
        <v>99</v>
      </c>
      <c r="C628" s="33">
        <v>641</v>
      </c>
      <c r="D628" s="33">
        <v>1</v>
      </c>
      <c r="E628" s="33" t="s">
        <v>97</v>
      </c>
    </row>
    <row r="629" spans="1:5" x14ac:dyDescent="0.25">
      <c r="A629" s="33" t="s">
        <v>728</v>
      </c>
      <c r="B629" s="33" t="s">
        <v>117</v>
      </c>
      <c r="C629" s="33">
        <v>899</v>
      </c>
      <c r="D629" s="33">
        <v>1</v>
      </c>
      <c r="E629" s="33" t="s">
        <v>97</v>
      </c>
    </row>
    <row r="630" spans="1:5" x14ac:dyDescent="0.25">
      <c r="A630" s="33" t="s">
        <v>729</v>
      </c>
      <c r="B630" s="33" t="s">
        <v>119</v>
      </c>
      <c r="C630" s="33">
        <v>344</v>
      </c>
      <c r="D630" s="33">
        <v>1</v>
      </c>
      <c r="E630" s="33" t="s">
        <v>97</v>
      </c>
    </row>
    <row r="631" spans="1:5" x14ac:dyDescent="0.25">
      <c r="A631" s="33" t="s">
        <v>730</v>
      </c>
      <c r="B631" s="33" t="s">
        <v>121</v>
      </c>
      <c r="C631" s="33">
        <v>1472</v>
      </c>
      <c r="D631" s="33">
        <v>1</v>
      </c>
      <c r="E631" s="33" t="s">
        <v>97</v>
      </c>
    </row>
    <row r="632" spans="1:5" x14ac:dyDescent="0.25">
      <c r="A632" s="33" t="s">
        <v>731</v>
      </c>
      <c r="B632" s="33" t="s">
        <v>96</v>
      </c>
      <c r="C632" s="33">
        <v>90</v>
      </c>
      <c r="D632" s="33">
        <v>1</v>
      </c>
      <c r="E632" s="33" t="s">
        <v>97</v>
      </c>
    </row>
    <row r="633" spans="1:5" x14ac:dyDescent="0.25">
      <c r="A633" s="33" t="s">
        <v>732</v>
      </c>
      <c r="B633" s="33" t="s">
        <v>99</v>
      </c>
      <c r="C633" s="33">
        <v>832</v>
      </c>
      <c r="D633" s="33">
        <v>1</v>
      </c>
      <c r="E633" s="33" t="s">
        <v>97</v>
      </c>
    </row>
    <row r="634" spans="1:5" x14ac:dyDescent="0.25">
      <c r="A634" s="33" t="s">
        <v>733</v>
      </c>
      <c r="B634" s="33" t="s">
        <v>101</v>
      </c>
      <c r="C634" s="33">
        <v>1416</v>
      </c>
      <c r="D634" s="33">
        <v>1</v>
      </c>
      <c r="E634" s="33" t="s">
        <v>97</v>
      </c>
    </row>
    <row r="635" spans="1:5" x14ac:dyDescent="0.25">
      <c r="A635" s="33" t="s">
        <v>734</v>
      </c>
      <c r="B635" s="33" t="s">
        <v>103</v>
      </c>
      <c r="C635" s="33">
        <v>787</v>
      </c>
      <c r="D635" s="33">
        <v>1</v>
      </c>
      <c r="E635" s="33" t="s">
        <v>97</v>
      </c>
    </row>
    <row r="636" spans="1:5" x14ac:dyDescent="0.25">
      <c r="A636" s="33" t="s">
        <v>735</v>
      </c>
      <c r="B636" s="33" t="s">
        <v>105</v>
      </c>
      <c r="C636" s="33">
        <v>702</v>
      </c>
      <c r="D636" s="33">
        <v>1</v>
      </c>
      <c r="E636" s="33" t="s">
        <v>97</v>
      </c>
    </row>
    <row r="637" spans="1:5" x14ac:dyDescent="0.25">
      <c r="A637" s="33" t="s">
        <v>736</v>
      </c>
      <c r="B637" s="33" t="s">
        <v>96</v>
      </c>
      <c r="C637" s="33">
        <v>490</v>
      </c>
      <c r="D637" s="33">
        <v>1</v>
      </c>
      <c r="E637" s="33" t="s">
        <v>97</v>
      </c>
    </row>
    <row r="638" spans="1:5" x14ac:dyDescent="0.25">
      <c r="A638" s="33" t="s">
        <v>737</v>
      </c>
      <c r="B638" s="33" t="s">
        <v>99</v>
      </c>
      <c r="C638" s="33">
        <v>800</v>
      </c>
      <c r="D638" s="33">
        <v>1</v>
      </c>
      <c r="E638" s="33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72A1-ABFF-41E9-BB15-F06EF90D410C}">
  <sheetPr>
    <tabColor rgb="FF00B050"/>
  </sheetPr>
  <dimension ref="A2:K23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3.42578125" customWidth="1"/>
    <col min="2" max="2" width="14.42578125" customWidth="1"/>
    <col min="3" max="3" width="22.7109375" customWidth="1"/>
    <col min="4" max="4" width="20" customWidth="1"/>
    <col min="5" max="5" width="17.28515625" customWidth="1"/>
    <col min="6" max="6" width="10.5703125" customWidth="1"/>
  </cols>
  <sheetData>
    <row r="2" spans="1:11" x14ac:dyDescent="0.25">
      <c r="D2" s="55" t="s">
        <v>70</v>
      </c>
      <c r="E2" s="55"/>
      <c r="F2" s="55"/>
      <c r="G2" s="55"/>
      <c r="H2" s="55"/>
      <c r="I2" s="55"/>
      <c r="J2" s="55"/>
      <c r="K2" s="55"/>
    </row>
    <row r="3" spans="1:11" x14ac:dyDescent="0.25">
      <c r="D3" s="56"/>
      <c r="E3" s="56"/>
      <c r="F3" s="56"/>
      <c r="G3" s="56"/>
      <c r="H3" s="56"/>
      <c r="I3" s="56"/>
      <c r="J3" s="56"/>
      <c r="K3" s="56"/>
    </row>
    <row r="5" spans="1:11" ht="18" x14ac:dyDescent="0.25">
      <c r="A5" s="11"/>
      <c r="B5" s="11" t="s">
        <v>71</v>
      </c>
      <c r="C5" s="11"/>
      <c r="D5" s="11"/>
      <c r="E5" s="11"/>
      <c r="F5" s="11"/>
      <c r="G5" s="11"/>
      <c r="H5" s="11"/>
      <c r="I5" s="11"/>
      <c r="J5" s="11"/>
    </row>
    <row r="7" spans="1:11" x14ac:dyDescent="0.25">
      <c r="B7" t="s">
        <v>72</v>
      </c>
      <c r="C7" t="s">
        <v>73</v>
      </c>
      <c r="K7" s="24"/>
    </row>
    <row r="8" spans="1:11" x14ac:dyDescent="0.25">
      <c r="K8" s="24"/>
    </row>
    <row r="9" spans="1:11" x14ac:dyDescent="0.25">
      <c r="C9" s="25" t="s">
        <v>74</v>
      </c>
      <c r="K9" s="24"/>
    </row>
    <row r="10" spans="1:11" x14ac:dyDescent="0.25">
      <c r="K10" s="24"/>
    </row>
    <row r="11" spans="1:11" x14ac:dyDescent="0.25">
      <c r="B11" t="s">
        <v>75</v>
      </c>
      <c r="C11" s="26" t="s">
        <v>76</v>
      </c>
      <c r="D11" t="s">
        <v>77</v>
      </c>
      <c r="K11" s="24"/>
    </row>
    <row r="12" spans="1:11" x14ac:dyDescent="0.25">
      <c r="C12" s="27" t="s">
        <v>78</v>
      </c>
      <c r="D12" t="s">
        <v>79</v>
      </c>
      <c r="K12" s="24"/>
    </row>
    <row r="13" spans="1:11" x14ac:dyDescent="0.25">
      <c r="C13" s="28" t="s">
        <v>80</v>
      </c>
      <c r="D13" t="s">
        <v>81</v>
      </c>
      <c r="K13" s="24"/>
    </row>
    <row r="14" spans="1:11" x14ac:dyDescent="0.25">
      <c r="C14" s="29" t="s">
        <v>82</v>
      </c>
      <c r="D14" t="s">
        <v>83</v>
      </c>
      <c r="K14" s="24"/>
    </row>
    <row r="15" spans="1:11" x14ac:dyDescent="0.25">
      <c r="K15" s="24"/>
    </row>
    <row r="16" spans="1:11" ht="18" x14ac:dyDescent="0.25">
      <c r="A16" s="11"/>
      <c r="B16" s="11" t="s">
        <v>84</v>
      </c>
      <c r="C16" s="11"/>
      <c r="D16" s="11"/>
      <c r="E16" s="11"/>
      <c r="F16" s="11"/>
      <c r="G16" s="11"/>
      <c r="H16" s="11"/>
      <c r="I16" s="11"/>
      <c r="J16" s="11"/>
    </row>
    <row r="18" spans="2:5" x14ac:dyDescent="0.25">
      <c r="B18" s="30" t="s">
        <v>85</v>
      </c>
      <c r="C18" s="30" t="s">
        <v>86</v>
      </c>
      <c r="D18" s="30" t="s">
        <v>87</v>
      </c>
      <c r="E18" s="30" t="s">
        <v>88</v>
      </c>
    </row>
    <row r="19" spans="2:5" x14ac:dyDescent="0.25">
      <c r="B19" s="2" t="s">
        <v>89</v>
      </c>
      <c r="C19" s="2">
        <f>VLOOKUP(B19,'3_tabla'!$A$1:$E$638,3,0)</f>
        <v>638</v>
      </c>
      <c r="D19" s="2">
        <f>VLOOKUP(B19,'3_tabla'!$A$1:$E$638,4,0)</f>
        <v>1</v>
      </c>
      <c r="E19" s="2" t="str">
        <f>VLOOKUP(B19,'3_tabla'!$A$1:$E$638,5,0)</f>
        <v>EUR</v>
      </c>
    </row>
    <row r="20" spans="2:5" x14ac:dyDescent="0.25">
      <c r="B20" s="2" t="s">
        <v>90</v>
      </c>
      <c r="C20" s="2">
        <f>VLOOKUP(B20,'3_tabla'!$A$1:$E$638,3,0)</f>
        <v>264</v>
      </c>
      <c r="D20" s="2">
        <f>VLOOKUP(B20,'3_tabla'!$A$1:$E$638,4,0)</f>
        <v>1</v>
      </c>
      <c r="E20" s="2" t="str">
        <f>VLOOKUP(B20,'3_tabla'!$A$1:$E$638,5,0)</f>
        <v>EUR</v>
      </c>
    </row>
    <row r="21" spans="2:5" x14ac:dyDescent="0.25">
      <c r="B21" s="2" t="s">
        <v>91</v>
      </c>
      <c r="C21" s="2">
        <f>VLOOKUP(B21,'3_tabla'!$A$1:$E$638,3,0)</f>
        <v>632</v>
      </c>
      <c r="D21" s="2">
        <f>VLOOKUP(B21,'3_tabla'!$A$1:$E$638,4,0)</f>
        <v>1</v>
      </c>
      <c r="E21" s="2" t="str">
        <f>VLOOKUP(B21,'3_tabla'!$A$1:$E$638,5,0)</f>
        <v>EUR</v>
      </c>
    </row>
    <row r="22" spans="2:5" x14ac:dyDescent="0.25">
      <c r="B22" s="2" t="s">
        <v>92</v>
      </c>
      <c r="C22" s="2">
        <f>VLOOKUP(B22,'3_tabla'!$A$1:$E$638,3,0)</f>
        <v>723</v>
      </c>
      <c r="D22" s="2">
        <f>VLOOKUP(B22,'3_tabla'!$A$1:$E$638,4,0)</f>
        <v>1</v>
      </c>
      <c r="E22" s="2" t="str">
        <f>VLOOKUP(B22,'3_tabla'!$A$1:$E$638,5,0)</f>
        <v>EUR</v>
      </c>
    </row>
    <row r="23" spans="2:5" x14ac:dyDescent="0.25">
      <c r="B23" s="2" t="s">
        <v>93</v>
      </c>
      <c r="C23" s="2" t="e">
        <f>VLOOKUP(B23,'3_tabla'!$A$1:$E$638,3,0)</f>
        <v>#N/A</v>
      </c>
      <c r="D23" s="2" t="e">
        <f>VLOOKUP(B23,'3_tabla'!$A$1:$E$638,4,0)</f>
        <v>#N/A</v>
      </c>
      <c r="E23" s="2" t="e">
        <f>VLOOKUP(B23,'3_tabla'!$A$1:$E$638,5,0)</f>
        <v>#N/A</v>
      </c>
    </row>
  </sheetData>
  <mergeCells count="1">
    <mergeCell ref="D2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E215-945D-48C7-AD96-2F45C3F782A2}">
  <dimension ref="A1:I42"/>
  <sheetViews>
    <sheetView showGridLines="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2.85546875" customWidth="1"/>
    <col min="2" max="2" width="23.7109375" bestFit="1" customWidth="1"/>
    <col min="3" max="3" width="36.7109375" bestFit="1" customWidth="1"/>
    <col min="6" max="6" width="10.140625" bestFit="1" customWidth="1"/>
  </cols>
  <sheetData>
    <row r="1" spans="1:9" ht="18" customHeight="1" x14ac:dyDescent="0.25"/>
    <row r="2" spans="1:9" ht="18" customHeight="1" x14ac:dyDescent="0.25">
      <c r="B2" s="57" t="s">
        <v>738</v>
      </c>
      <c r="C2" s="57"/>
      <c r="D2" s="57"/>
      <c r="E2" s="57"/>
      <c r="F2" s="57"/>
      <c r="G2" s="57"/>
    </row>
    <row r="3" spans="1:9" ht="18" customHeight="1" x14ac:dyDescent="0.25">
      <c r="B3" s="57"/>
      <c r="C3" s="57"/>
      <c r="D3" s="57"/>
      <c r="E3" s="57"/>
      <c r="F3" s="57"/>
      <c r="G3" s="57"/>
    </row>
    <row r="4" spans="1:9" ht="18" customHeight="1" x14ac:dyDescent="0.25">
      <c r="D4" s="34"/>
      <c r="E4" s="34"/>
      <c r="F4" s="34"/>
      <c r="G4" s="34"/>
    </row>
    <row r="5" spans="1:9" ht="18" x14ac:dyDescent="0.25">
      <c r="A5" s="11" t="s">
        <v>739</v>
      </c>
      <c r="B5" s="11"/>
      <c r="C5" s="11"/>
      <c r="D5" s="11"/>
      <c r="E5" s="11"/>
      <c r="F5" s="11"/>
      <c r="G5" s="11"/>
    </row>
    <row r="6" spans="1:9" ht="18" customHeight="1" x14ac:dyDescent="0.25">
      <c r="A6" s="4" t="s">
        <v>740</v>
      </c>
      <c r="B6" t="s">
        <v>741</v>
      </c>
      <c r="D6" s="34"/>
      <c r="E6" s="34"/>
      <c r="F6" s="34"/>
      <c r="G6" s="34"/>
      <c r="I6" s="4"/>
    </row>
    <row r="7" spans="1:9" ht="18" customHeight="1" x14ac:dyDescent="0.25">
      <c r="A7" s="4" t="s">
        <v>742</v>
      </c>
      <c r="B7" s="25" t="s">
        <v>743</v>
      </c>
      <c r="D7" s="34"/>
      <c r="E7" s="34"/>
      <c r="F7" s="34"/>
      <c r="G7" s="34"/>
    </row>
    <row r="8" spans="1:9" ht="18" customHeight="1" x14ac:dyDescent="0.25">
      <c r="A8" s="4" t="s">
        <v>744</v>
      </c>
      <c r="D8" s="34"/>
      <c r="E8" s="34"/>
      <c r="F8" s="34"/>
      <c r="G8" s="34"/>
    </row>
    <row r="9" spans="1:9" ht="18" customHeight="1" x14ac:dyDescent="0.25">
      <c r="A9" s="35" t="s">
        <v>745</v>
      </c>
      <c r="B9" t="s">
        <v>746</v>
      </c>
      <c r="D9" s="34"/>
      <c r="E9" s="34"/>
      <c r="F9" s="34"/>
      <c r="G9" s="34"/>
    </row>
    <row r="10" spans="1:9" ht="18" customHeight="1" x14ac:dyDescent="0.25">
      <c r="A10" s="36" t="s">
        <v>747</v>
      </c>
      <c r="B10" t="s">
        <v>748</v>
      </c>
      <c r="D10" s="34"/>
      <c r="E10" s="34"/>
      <c r="F10" s="34"/>
      <c r="G10" s="34"/>
    </row>
    <row r="11" spans="1:9" ht="18" customHeight="1" x14ac:dyDescent="0.25">
      <c r="D11" s="34"/>
      <c r="E11" s="34"/>
      <c r="F11" s="34"/>
      <c r="G11" s="34"/>
    </row>
    <row r="12" spans="1:9" ht="18" x14ac:dyDescent="0.25">
      <c r="A12" s="11" t="s">
        <v>749</v>
      </c>
      <c r="B12" s="11"/>
      <c r="C12" s="11"/>
      <c r="D12" s="11"/>
      <c r="E12" s="11"/>
      <c r="F12" s="11"/>
      <c r="G12" s="11"/>
    </row>
    <row r="13" spans="1:9" ht="18" customHeight="1" x14ac:dyDescent="0.25">
      <c r="D13" s="34"/>
      <c r="E13" s="34"/>
      <c r="F13" s="34"/>
      <c r="G13" s="34"/>
    </row>
    <row r="14" spans="1:9" x14ac:dyDescent="0.25">
      <c r="A14" s="37" t="s">
        <v>750</v>
      </c>
      <c r="B14" s="37" t="s">
        <v>751</v>
      </c>
      <c r="D14" s="4" t="s">
        <v>871</v>
      </c>
    </row>
    <row r="15" spans="1:9" x14ac:dyDescent="0.25">
      <c r="A15" s="2" t="s">
        <v>752</v>
      </c>
      <c r="B15" s="2"/>
      <c r="E15" s="48" t="s">
        <v>872</v>
      </c>
    </row>
    <row r="16" spans="1:9" x14ac:dyDescent="0.25">
      <c r="A16" s="2" t="s">
        <v>753</v>
      </c>
      <c r="B16" s="2"/>
    </row>
    <row r="17" spans="1:7" x14ac:dyDescent="0.25">
      <c r="A17" s="2" t="s">
        <v>754</v>
      </c>
      <c r="B17" s="2"/>
    </row>
    <row r="18" spans="1:7" x14ac:dyDescent="0.25">
      <c r="A18" s="2" t="s">
        <v>755</v>
      </c>
      <c r="B18" s="2"/>
    </row>
    <row r="20" spans="1:7" ht="18" x14ac:dyDescent="0.25">
      <c r="A20" s="11" t="s">
        <v>756</v>
      </c>
      <c r="B20" s="11"/>
      <c r="C20" s="11"/>
      <c r="D20" s="11"/>
      <c r="E20" s="11"/>
      <c r="F20" s="11"/>
      <c r="G20" s="11"/>
    </row>
    <row r="22" spans="1:7" x14ac:dyDescent="0.25">
      <c r="A22" s="37" t="s">
        <v>757</v>
      </c>
      <c r="B22" s="37" t="s">
        <v>758</v>
      </c>
      <c r="D22" s="4" t="s">
        <v>871</v>
      </c>
    </row>
    <row r="23" spans="1:7" x14ac:dyDescent="0.25">
      <c r="A23" s="2" t="s">
        <v>759</v>
      </c>
      <c r="B23" s="2"/>
      <c r="E23" s="48" t="s">
        <v>873</v>
      </c>
    </row>
    <row r="24" spans="1:7" x14ac:dyDescent="0.25">
      <c r="A24" s="2" t="s">
        <v>760</v>
      </c>
      <c r="B24" s="2"/>
    </row>
    <row r="25" spans="1:7" x14ac:dyDescent="0.25">
      <c r="A25" s="2" t="s">
        <v>761</v>
      </c>
      <c r="B25" s="2"/>
    </row>
    <row r="27" spans="1:7" ht="18" x14ac:dyDescent="0.25">
      <c r="A27" s="11" t="s">
        <v>762</v>
      </c>
      <c r="B27" s="11"/>
      <c r="C27" s="11"/>
      <c r="D27" s="11"/>
      <c r="E27" s="11"/>
      <c r="F27" s="11"/>
      <c r="G27" s="11"/>
    </row>
    <row r="29" spans="1:7" x14ac:dyDescent="0.25">
      <c r="A29" s="4" t="s">
        <v>740</v>
      </c>
      <c r="B29" t="s">
        <v>763</v>
      </c>
    </row>
    <row r="30" spans="1:7" x14ac:dyDescent="0.25">
      <c r="A30" s="4" t="s">
        <v>742</v>
      </c>
      <c r="B30" s="25" t="s">
        <v>764</v>
      </c>
    </row>
    <row r="31" spans="1:7" x14ac:dyDescent="0.25">
      <c r="A31" s="4" t="s">
        <v>744</v>
      </c>
    </row>
    <row r="32" spans="1:7" x14ac:dyDescent="0.25">
      <c r="A32" s="35" t="s">
        <v>745</v>
      </c>
      <c r="B32" t="s">
        <v>746</v>
      </c>
    </row>
    <row r="33" spans="1:7" x14ac:dyDescent="0.25">
      <c r="A33" s="36" t="s">
        <v>747</v>
      </c>
      <c r="B33" t="s">
        <v>765</v>
      </c>
    </row>
    <row r="35" spans="1:7" ht="18" x14ac:dyDescent="0.25">
      <c r="A35" s="11" t="s">
        <v>766</v>
      </c>
      <c r="B35" s="11"/>
      <c r="C35" s="11"/>
      <c r="D35" s="11"/>
      <c r="E35" s="11"/>
      <c r="F35" s="11"/>
      <c r="G35" s="11"/>
    </row>
    <row r="37" spans="1:7" ht="30" x14ac:dyDescent="0.25">
      <c r="A37" s="38" t="s">
        <v>767</v>
      </c>
      <c r="B37" s="39" t="s">
        <v>768</v>
      </c>
      <c r="D37" s="4" t="s">
        <v>871</v>
      </c>
    </row>
    <row r="38" spans="1:7" x14ac:dyDescent="0.25">
      <c r="A38" s="40" t="s">
        <v>769</v>
      </c>
      <c r="B38" s="2"/>
      <c r="E38" s="48" t="s">
        <v>874</v>
      </c>
    </row>
    <row r="39" spans="1:7" x14ac:dyDescent="0.25">
      <c r="A39" s="40" t="s">
        <v>770</v>
      </c>
      <c r="B39" s="2"/>
    </row>
    <row r="40" spans="1:7" x14ac:dyDescent="0.25">
      <c r="A40" s="40" t="s">
        <v>771</v>
      </c>
      <c r="B40" s="2"/>
    </row>
    <row r="41" spans="1:7" x14ac:dyDescent="0.25">
      <c r="A41" s="40" t="s">
        <v>772</v>
      </c>
      <c r="B41" s="2"/>
    </row>
    <row r="42" spans="1:7" x14ac:dyDescent="0.25">
      <c r="A42" s="40" t="s">
        <v>773</v>
      </c>
      <c r="B42" s="2"/>
    </row>
  </sheetData>
  <mergeCells count="1">
    <mergeCell ref="B2:G3"/>
  </mergeCells>
  <pageMargins left="0.7" right="0.7" top="0.75" bottom="0.75" header="0.3" footer="0.3"/>
  <pageSetup paperSize="9" orientation="portrait" horizontalDpi="4294967293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B307-2BE3-4B0B-9ADB-645C1E1CFD76}">
  <sheetPr>
    <tabColor rgb="FF00B050"/>
  </sheetPr>
  <dimension ref="A1:G42"/>
  <sheetViews>
    <sheetView showGridLines="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2.85546875" customWidth="1"/>
    <col min="2" max="2" width="23.7109375" bestFit="1" customWidth="1"/>
    <col min="3" max="3" width="36.7109375" bestFit="1" customWidth="1"/>
    <col min="6" max="6" width="10.140625" bestFit="1" customWidth="1"/>
  </cols>
  <sheetData>
    <row r="1" spans="1:7" ht="18" customHeight="1" x14ac:dyDescent="0.25"/>
    <row r="2" spans="1:7" ht="18" customHeight="1" x14ac:dyDescent="0.25">
      <c r="B2" s="57" t="s">
        <v>738</v>
      </c>
      <c r="C2" s="57"/>
      <c r="D2" s="57"/>
      <c r="E2" s="57"/>
      <c r="F2" s="57"/>
      <c r="G2" s="57"/>
    </row>
    <row r="3" spans="1:7" ht="18" customHeight="1" x14ac:dyDescent="0.25">
      <c r="B3" s="57"/>
      <c r="C3" s="57"/>
      <c r="D3" s="57"/>
      <c r="E3" s="57"/>
      <c r="F3" s="57"/>
      <c r="G3" s="57"/>
    </row>
    <row r="4" spans="1:7" ht="18" customHeight="1" x14ac:dyDescent="0.25">
      <c r="D4" s="34"/>
      <c r="E4" s="34"/>
      <c r="F4" s="34"/>
      <c r="G4" s="34"/>
    </row>
    <row r="5" spans="1:7" ht="18" x14ac:dyDescent="0.25">
      <c r="A5" s="11" t="s">
        <v>739</v>
      </c>
      <c r="B5" s="11"/>
      <c r="C5" s="11"/>
      <c r="D5" s="11"/>
      <c r="E5" s="11"/>
      <c r="F5" s="11"/>
      <c r="G5" s="11"/>
    </row>
    <row r="6" spans="1:7" ht="18" customHeight="1" x14ac:dyDescent="0.25">
      <c r="A6" s="4" t="s">
        <v>740</v>
      </c>
      <c r="B6" t="s">
        <v>741</v>
      </c>
      <c r="D6" s="34"/>
      <c r="E6" s="34"/>
      <c r="F6" s="34"/>
      <c r="G6" s="34"/>
    </row>
    <row r="7" spans="1:7" ht="18" customHeight="1" x14ac:dyDescent="0.25">
      <c r="A7" s="4" t="s">
        <v>742</v>
      </c>
      <c r="B7" s="25" t="s">
        <v>743</v>
      </c>
      <c r="D7" s="34"/>
      <c r="E7" s="34"/>
      <c r="F7" s="34"/>
      <c r="G7" s="34"/>
    </row>
    <row r="8" spans="1:7" ht="18" customHeight="1" x14ac:dyDescent="0.25">
      <c r="A8" s="4" t="s">
        <v>744</v>
      </c>
      <c r="D8" s="34"/>
      <c r="E8" s="34"/>
      <c r="F8" s="34"/>
      <c r="G8" s="34"/>
    </row>
    <row r="9" spans="1:7" ht="18" customHeight="1" x14ac:dyDescent="0.25">
      <c r="A9" s="35" t="s">
        <v>745</v>
      </c>
      <c r="B9" t="s">
        <v>746</v>
      </c>
      <c r="D9" s="34"/>
      <c r="E9" s="34"/>
      <c r="F9" s="34"/>
      <c r="G9" s="34"/>
    </row>
    <row r="10" spans="1:7" ht="18" customHeight="1" x14ac:dyDescent="0.25">
      <c r="A10" s="36" t="s">
        <v>747</v>
      </c>
      <c r="B10" t="s">
        <v>748</v>
      </c>
      <c r="D10" s="34"/>
      <c r="E10" s="34"/>
      <c r="F10" s="34"/>
      <c r="G10" s="34"/>
    </row>
    <row r="11" spans="1:7" ht="18" customHeight="1" x14ac:dyDescent="0.25">
      <c r="D11" s="34"/>
      <c r="E11" s="34"/>
      <c r="F11" s="34"/>
      <c r="G11" s="34"/>
    </row>
    <row r="12" spans="1:7" ht="18" x14ac:dyDescent="0.25">
      <c r="A12" s="11" t="s">
        <v>749</v>
      </c>
      <c r="B12" s="11"/>
      <c r="C12" s="11"/>
      <c r="D12" s="11"/>
      <c r="E12" s="11"/>
      <c r="F12" s="11"/>
      <c r="G12" s="11"/>
    </row>
    <row r="13" spans="1:7" ht="18" customHeight="1" x14ac:dyDescent="0.25">
      <c r="D13" s="34"/>
      <c r="E13" s="34"/>
      <c r="F13" s="34"/>
      <c r="G13" s="34"/>
    </row>
    <row r="14" spans="1:7" x14ac:dyDescent="0.25">
      <c r="A14" s="37" t="s">
        <v>750</v>
      </c>
      <c r="B14" s="37" t="s">
        <v>751</v>
      </c>
    </row>
    <row r="15" spans="1:7" x14ac:dyDescent="0.25">
      <c r="A15" s="2" t="s">
        <v>752</v>
      </c>
      <c r="B15" s="2" t="str">
        <f>LEFT(A15,3)</f>
        <v>AKJ</v>
      </c>
    </row>
    <row r="16" spans="1:7" x14ac:dyDescent="0.25">
      <c r="A16" s="2" t="s">
        <v>753</v>
      </c>
      <c r="B16" s="2" t="str">
        <f t="shared" ref="B16:B18" si="0">LEFT(A16,3)</f>
        <v>BJU</v>
      </c>
    </row>
    <row r="17" spans="1:7" x14ac:dyDescent="0.25">
      <c r="A17" s="2" t="s">
        <v>754</v>
      </c>
      <c r="B17" s="2" t="str">
        <f t="shared" si="0"/>
        <v>UJS</v>
      </c>
    </row>
    <row r="18" spans="1:7" x14ac:dyDescent="0.25">
      <c r="A18" s="2" t="s">
        <v>755</v>
      </c>
      <c r="B18" s="2" t="str">
        <f t="shared" si="0"/>
        <v>SUH</v>
      </c>
    </row>
    <row r="20" spans="1:7" ht="18" x14ac:dyDescent="0.25">
      <c r="A20" s="11" t="s">
        <v>756</v>
      </c>
      <c r="B20" s="11"/>
      <c r="C20" s="11"/>
      <c r="D20" s="11"/>
      <c r="E20" s="11"/>
      <c r="F20" s="11"/>
      <c r="G20" s="11"/>
    </row>
    <row r="22" spans="1:7" x14ac:dyDescent="0.25">
      <c r="A22" s="37" t="s">
        <v>757</v>
      </c>
      <c r="B22" s="37" t="s">
        <v>758</v>
      </c>
    </row>
    <row r="23" spans="1:7" x14ac:dyDescent="0.25">
      <c r="A23" s="2" t="s">
        <v>759</v>
      </c>
      <c r="B23" s="2" t="str">
        <f>LEFT(A23,4)</f>
        <v>1178</v>
      </c>
    </row>
    <row r="24" spans="1:7" x14ac:dyDescent="0.25">
      <c r="A24" s="2" t="s">
        <v>760</v>
      </c>
      <c r="B24" s="2" t="str">
        <f t="shared" ref="B24:B25" si="1">LEFT(A24,4)</f>
        <v>1126</v>
      </c>
    </row>
    <row r="25" spans="1:7" x14ac:dyDescent="0.25">
      <c r="A25" s="2" t="s">
        <v>761</v>
      </c>
      <c r="B25" s="2" t="str">
        <f t="shared" si="1"/>
        <v>4400</v>
      </c>
    </row>
    <row r="27" spans="1:7" ht="18" x14ac:dyDescent="0.25">
      <c r="A27" s="11" t="s">
        <v>762</v>
      </c>
      <c r="B27" s="11"/>
      <c r="C27" s="11"/>
      <c r="D27" s="11"/>
      <c r="E27" s="11"/>
      <c r="F27" s="11"/>
      <c r="G27" s="11"/>
    </row>
    <row r="29" spans="1:7" x14ac:dyDescent="0.25">
      <c r="A29" s="4" t="s">
        <v>740</v>
      </c>
      <c r="B29" t="s">
        <v>763</v>
      </c>
    </row>
    <row r="30" spans="1:7" x14ac:dyDescent="0.25">
      <c r="A30" s="4" t="s">
        <v>742</v>
      </c>
      <c r="B30" s="25" t="s">
        <v>764</v>
      </c>
    </row>
    <row r="31" spans="1:7" x14ac:dyDescent="0.25">
      <c r="A31" s="4" t="s">
        <v>744</v>
      </c>
    </row>
    <row r="32" spans="1:7" x14ac:dyDescent="0.25">
      <c r="A32" s="35" t="s">
        <v>745</v>
      </c>
      <c r="B32" t="s">
        <v>746</v>
      </c>
    </row>
    <row r="33" spans="1:7" x14ac:dyDescent="0.25">
      <c r="A33" s="36" t="s">
        <v>747</v>
      </c>
      <c r="B33" t="s">
        <v>765</v>
      </c>
    </row>
    <row r="35" spans="1:7" ht="18" x14ac:dyDescent="0.25">
      <c r="A35" s="11" t="s">
        <v>766</v>
      </c>
      <c r="B35" s="11"/>
      <c r="C35" s="11"/>
      <c r="D35" s="11"/>
      <c r="E35" s="11"/>
      <c r="F35" s="11"/>
      <c r="G35" s="11"/>
    </row>
    <row r="37" spans="1:7" ht="30" x14ac:dyDescent="0.25">
      <c r="A37" s="38" t="s">
        <v>767</v>
      </c>
      <c r="B37" s="39" t="s">
        <v>768</v>
      </c>
    </row>
    <row r="38" spans="1:7" x14ac:dyDescent="0.25">
      <c r="A38" s="40" t="s">
        <v>769</v>
      </c>
      <c r="B38" s="2" t="str">
        <f>RIGHT(A38,9)</f>
        <v>701234567</v>
      </c>
    </row>
    <row r="39" spans="1:7" x14ac:dyDescent="0.25">
      <c r="A39" s="40" t="s">
        <v>770</v>
      </c>
      <c r="B39" s="2" t="str">
        <f t="shared" ref="B39:B42" si="2">RIGHT(A39,9)</f>
        <v>208263547</v>
      </c>
    </row>
    <row r="40" spans="1:7" x14ac:dyDescent="0.25">
      <c r="A40" s="40" t="s">
        <v>771</v>
      </c>
      <c r="B40" s="2" t="str">
        <f t="shared" si="2"/>
        <v>306531923</v>
      </c>
    </row>
    <row r="41" spans="1:7" x14ac:dyDescent="0.25">
      <c r="A41" s="40" t="s">
        <v>772</v>
      </c>
      <c r="B41" s="2" t="str">
        <f t="shared" si="2"/>
        <v>208764125</v>
      </c>
    </row>
    <row r="42" spans="1:7" x14ac:dyDescent="0.25">
      <c r="A42" s="40" t="s">
        <v>773</v>
      </c>
      <c r="B42" s="2" t="str">
        <f t="shared" si="2"/>
        <v>309870321</v>
      </c>
    </row>
  </sheetData>
  <mergeCells count="1">
    <mergeCell ref="B2:G3"/>
  </mergeCells>
  <pageMargins left="0.7" right="0.7" top="0.75" bottom="0.75" header="0.3" footer="0.3"/>
  <pageSetup paperSize="9" orientation="portrait" horizontalDpi="4294967293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1</vt:lpstr>
      <vt:lpstr>1_mo</vt:lpstr>
      <vt:lpstr>2</vt:lpstr>
      <vt:lpstr>2_mo</vt:lpstr>
      <vt:lpstr>3</vt:lpstr>
      <vt:lpstr>3_tabla</vt:lpstr>
      <vt:lpstr>3_mo</vt:lpstr>
      <vt:lpstr>4</vt:lpstr>
      <vt:lpstr>4_mo</vt:lpstr>
      <vt:lpstr>5</vt:lpstr>
      <vt:lpstr>5_mo</vt:lpstr>
      <vt:lpstr>6</vt:lpstr>
      <vt:lpstr>6_mo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Zoli</cp:lastModifiedBy>
  <dcterms:created xsi:type="dcterms:W3CDTF">2020-03-11T10:03:19Z</dcterms:created>
  <dcterms:modified xsi:type="dcterms:W3CDTF">2021-12-02T14:17:58Z</dcterms:modified>
</cp:coreProperties>
</file>